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E12" i="1" l="1"/>
  <c r="AF12" i="1" s="1"/>
  <c r="AF9" i="1"/>
  <c r="AF11" i="1"/>
  <c r="AF13" i="1"/>
  <c r="Z13" i="1" l="1"/>
  <c r="D9" i="1" l="1"/>
  <c r="N13" i="1" l="1"/>
  <c r="N12" i="1"/>
  <c r="N11" i="1"/>
  <c r="N9" i="1"/>
  <c r="K12" i="1" l="1"/>
  <c r="K11" i="1"/>
  <c r="H9" i="1" l="1"/>
  <c r="G11" i="1"/>
  <c r="G12" i="1" s="1"/>
  <c r="H12" i="1" l="1"/>
  <c r="H13" i="1"/>
  <c r="H11" i="1"/>
  <c r="D12" i="1"/>
  <c r="E12" i="1" s="1"/>
  <c r="D11" i="1"/>
  <c r="E11" i="1" s="1"/>
  <c r="D13" i="1"/>
  <c r="C13" i="1" l="1"/>
  <c r="E13" i="1" s="1"/>
  <c r="C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<sst xmlns="http://schemas.openxmlformats.org/spreadsheetml/2006/main" count="208" uniqueCount="34">
  <si>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</si>
  <si>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</si>
  <si>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</si>
  <si>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</si>
  <si>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</si>
  <si>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</si>
  <si>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</si>
  <si>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</si>
  <si>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</si>
  <si>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</si>
  <si>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</si>
  <si>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</si>
  <si>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</si>
  <si>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</si>
  <si>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</si>
  <si>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</si>
  <si>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</si>
  <si>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</si>
  <si>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</si>
  <si>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</si>
  <si>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</si>
  <si>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</si>
  <si>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</si>
  <si>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</si>
  <si>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</si>
  <si>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</si>
  <si>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</si>
  <si>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</si>
  <si>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</si>
  <si>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</si>
  <si>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Начальник отдела физической культуры и спорта</t>
  </si>
  <si>
    <t>Э.М.Табаченко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</si>
  <si>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за октябрь 2020 год</t>
  </si>
  <si>
    <t>исполнитель: Волошин Артем Дмитриевич, главный специалист ОФКиС, 9-63-54 доб. 594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</si>
</sst>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6" activePane="bottomLeft" state="frozen"/>
      <selection pane="bottomLeft" activeCell="A18" sqref="A18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8.14062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0" t="s">
        <v>32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1" t="s">
        <v>0</v>
      </c>
      <c r="B3" s="11" t="s">
        <v>1</v>
      </c>
      <c r="C3" s="14" t="s">
        <v>27</v>
      </c>
      <c r="D3" s="14"/>
      <c r="E3" s="14"/>
      <c r="F3" s="14" t="s">
        <v>9</v>
      </c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 t="s">
        <v>10</v>
      </c>
    </row>
    <row r="4" spans="1:42" ht="27.75" customHeight="1" x14ac:dyDescent="0.25">
      <c r="A4" s="12"/>
      <c r="B4" s="12"/>
      <c r="C4" s="17" t="s">
        <v>29</v>
      </c>
      <c r="D4" s="14" t="s">
        <v>25</v>
      </c>
      <c r="E4" s="14" t="s">
        <v>11</v>
      </c>
      <c r="F4" s="14" t="s">
        <v>12</v>
      </c>
      <c r="G4" s="14"/>
      <c r="H4" s="14"/>
      <c r="I4" s="14" t="s">
        <v>13</v>
      </c>
      <c r="J4" s="14"/>
      <c r="K4" s="14"/>
      <c r="L4" s="14" t="s">
        <v>14</v>
      </c>
      <c r="M4" s="14"/>
      <c r="N4" s="14"/>
      <c r="O4" s="14" t="s">
        <v>15</v>
      </c>
      <c r="P4" s="14"/>
      <c r="Q4" s="14"/>
      <c r="R4" s="14" t="s">
        <v>16</v>
      </c>
      <c r="S4" s="14"/>
      <c r="T4" s="14"/>
      <c r="U4" s="14" t="s">
        <v>17</v>
      </c>
      <c r="V4" s="14"/>
      <c r="W4" s="14"/>
      <c r="X4" s="14" t="s">
        <v>18</v>
      </c>
      <c r="Y4" s="14"/>
      <c r="Z4" s="14"/>
      <c r="AA4" s="14" t="s">
        <v>19</v>
      </c>
      <c r="AB4" s="14"/>
      <c r="AC4" s="14"/>
      <c r="AD4" s="14" t="s">
        <v>20</v>
      </c>
      <c r="AE4" s="14"/>
      <c r="AF4" s="14"/>
      <c r="AG4" s="14" t="s">
        <v>21</v>
      </c>
      <c r="AH4" s="14"/>
      <c r="AI4" s="14"/>
      <c r="AJ4" s="14" t="s">
        <v>22</v>
      </c>
      <c r="AK4" s="14"/>
      <c r="AL4" s="14"/>
      <c r="AM4" s="14" t="s">
        <v>23</v>
      </c>
      <c r="AN4" s="14"/>
      <c r="AO4" s="14"/>
      <c r="AP4" s="14"/>
    </row>
    <row r="5" spans="1:42" ht="29.25" customHeight="1" x14ac:dyDescent="0.25">
      <c r="A5" s="13"/>
      <c r="B5" s="13"/>
      <c r="C5" s="17"/>
      <c r="D5" s="14"/>
      <c r="E5" s="14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8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12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12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38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38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</f>
        <v>11</v>
      </c>
      <c r="E9" s="4"/>
      <c r="F9" s="4">
        <v>5</v>
      </c>
      <c r="G9" s="4">
        <v>5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3</v>
      </c>
      <c r="N9" s="4">
        <f>M9/L9*100</f>
        <v>33.333333333333329</v>
      </c>
      <c r="O9" s="4">
        <v>7</v>
      </c>
      <c r="P9" s="4">
        <v>0</v>
      </c>
      <c r="Q9" s="4">
        <v>0</v>
      </c>
      <c r="R9" s="4">
        <v>3</v>
      </c>
      <c r="S9" s="4">
        <v>0</v>
      </c>
      <c r="T9" s="4"/>
      <c r="U9" s="4">
        <v>3</v>
      </c>
      <c r="V9" s="4">
        <v>0</v>
      </c>
      <c r="W9" s="4"/>
      <c r="X9" s="4"/>
      <c r="Y9" s="4"/>
      <c r="Z9" s="4"/>
      <c r="AA9" s="4">
        <v>2</v>
      </c>
      <c r="AB9" s="4">
        <v>0</v>
      </c>
      <c r="AC9" s="4"/>
      <c r="AD9" s="4">
        <v>4</v>
      </c>
      <c r="AE9" s="4">
        <v>0</v>
      </c>
      <c r="AF9" s="4">
        <f t="shared" ref="AF9:AF11" si="0">AE9/AD9*100</f>
        <v>0</v>
      </c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37.1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3825</v>
      </c>
      <c r="D11" s="4">
        <f>G11+J11+M11+P11+S11+V11+Y11+AB11+AE11+AH11+AK11+AN11</f>
        <v>35680</v>
      </c>
      <c r="E11" s="4">
        <f>D11/C11*100</f>
        <v>932.81045751633997</v>
      </c>
      <c r="F11" s="4">
        <v>3825</v>
      </c>
      <c r="G11" s="4">
        <f>2839+714</f>
        <v>3553</v>
      </c>
      <c r="H11" s="4">
        <f>G11/F11*100</f>
        <v>92.888888888888886</v>
      </c>
      <c r="I11" s="4">
        <v>3825</v>
      </c>
      <c r="J11" s="4">
        <v>3553</v>
      </c>
      <c r="K11" s="4">
        <f>J11/I11*100</f>
        <v>92.888888888888886</v>
      </c>
      <c r="L11" s="4">
        <v>3825</v>
      </c>
      <c r="M11" s="4">
        <v>3553</v>
      </c>
      <c r="N11" s="4">
        <f>M11/L11*100</f>
        <v>92.888888888888886</v>
      </c>
      <c r="O11" s="4">
        <v>3825</v>
      </c>
      <c r="P11" s="4">
        <v>3553</v>
      </c>
      <c r="Q11" s="4">
        <v>92.9</v>
      </c>
      <c r="R11" s="4">
        <v>3825</v>
      </c>
      <c r="S11" s="4">
        <v>3553</v>
      </c>
      <c r="T11" s="4">
        <v>92.9</v>
      </c>
      <c r="U11" s="4">
        <v>3825</v>
      </c>
      <c r="V11" s="4">
        <v>3553</v>
      </c>
      <c r="W11" s="4">
        <v>93</v>
      </c>
      <c r="X11" s="4">
        <v>3825</v>
      </c>
      <c r="Y11" s="4">
        <v>3553</v>
      </c>
      <c r="Z11" s="4">
        <v>93</v>
      </c>
      <c r="AA11" s="4">
        <v>3825</v>
      </c>
      <c r="AB11" s="4">
        <v>3553</v>
      </c>
      <c r="AC11" s="4">
        <v>93</v>
      </c>
      <c r="AD11" s="4">
        <v>3825</v>
      </c>
      <c r="AE11" s="4">
        <v>3628</v>
      </c>
      <c r="AF11" s="9">
        <f t="shared" si="0"/>
        <v>94.849673202614383</v>
      </c>
      <c r="AG11" s="4">
        <v>3825</v>
      </c>
      <c r="AH11" s="4">
        <v>3628</v>
      </c>
      <c r="AI11" s="4">
        <v>95</v>
      </c>
      <c r="AJ11" s="4">
        <v>3825</v>
      </c>
      <c r="AK11" s="4"/>
      <c r="AL11" s="4"/>
      <c r="AM11" s="4">
        <v>3825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2241</v>
      </c>
      <c r="D12" s="4">
        <f>G12+J12+M12+P12+S12+V12+Y12+AB12+AE12+AH12+AK12+AN12</f>
        <v>4550.0286518435123</v>
      </c>
      <c r="E12" s="4">
        <f t="shared" ref="E12:E13" si="1">D12/C12*100</f>
        <v>203.03563819025047</v>
      </c>
      <c r="F12" s="4">
        <v>7</v>
      </c>
      <c r="G12" s="6">
        <f>335/G11*100</f>
        <v>9.4286518435125242</v>
      </c>
      <c r="H12" s="6">
        <f t="shared" ref="H12:H13" si="2">G12/F12*100</f>
        <v>134.6950263358932</v>
      </c>
      <c r="I12" s="4">
        <v>7</v>
      </c>
      <c r="J12" s="6">
        <v>9.4</v>
      </c>
      <c r="K12" s="4">
        <f>J12/I12*100</f>
        <v>134.28571428571431</v>
      </c>
      <c r="L12" s="4">
        <v>7</v>
      </c>
      <c r="M12" s="6">
        <v>9.4</v>
      </c>
      <c r="N12" s="4">
        <f>M12/L12*100</f>
        <v>134.28571428571431</v>
      </c>
      <c r="O12" s="4">
        <v>7</v>
      </c>
      <c r="P12" s="4">
        <v>9.4</v>
      </c>
      <c r="Q12" s="4">
        <v>7</v>
      </c>
      <c r="R12" s="4">
        <v>7</v>
      </c>
      <c r="S12" s="4">
        <v>9.4</v>
      </c>
      <c r="T12" s="4">
        <v>7</v>
      </c>
      <c r="U12" s="4">
        <v>7</v>
      </c>
      <c r="V12" s="4">
        <v>7</v>
      </c>
      <c r="W12" s="4">
        <v>7</v>
      </c>
      <c r="X12" s="4">
        <v>7</v>
      </c>
      <c r="Y12" s="4">
        <v>7</v>
      </c>
      <c r="Z12" s="4">
        <v>100</v>
      </c>
      <c r="AA12" s="4">
        <v>7</v>
      </c>
      <c r="AB12" s="4">
        <v>7</v>
      </c>
      <c r="AC12" s="4">
        <v>100</v>
      </c>
      <c r="AD12" s="4">
        <v>2241</v>
      </c>
      <c r="AE12" s="9">
        <f>223+2018</f>
        <v>2241</v>
      </c>
      <c r="AF12" s="9">
        <f>AE12/AD12*100</f>
        <v>100</v>
      </c>
      <c r="AG12" s="4">
        <v>2241</v>
      </c>
      <c r="AH12" s="4">
        <v>2241</v>
      </c>
      <c r="AI12" s="4">
        <v>100</v>
      </c>
      <c r="AJ12" s="4">
        <v>2241</v>
      </c>
      <c r="AK12" s="4"/>
      <c r="AL12" s="4"/>
      <c r="AM12" s="4">
        <v>2241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216</v>
      </c>
      <c r="E13" s="4">
        <f t="shared" si="1"/>
        <v>33.230769230769234</v>
      </c>
      <c r="F13" s="4">
        <v>55</v>
      </c>
      <c r="G13" s="4">
        <v>90</v>
      </c>
      <c r="H13" s="6">
        <f t="shared" si="2"/>
        <v>163.63636363636365</v>
      </c>
      <c r="I13" s="4">
        <v>55</v>
      </c>
      <c r="J13" s="4">
        <v>0</v>
      </c>
      <c r="K13" s="4">
        <v>0</v>
      </c>
      <c r="L13" s="4">
        <v>55</v>
      </c>
      <c r="M13" s="4">
        <v>82</v>
      </c>
      <c r="N13" s="4">
        <f>M13/L13*100</f>
        <v>149.09090909090909</v>
      </c>
      <c r="O13" s="4">
        <v>55</v>
      </c>
      <c r="P13" s="4">
        <v>0</v>
      </c>
      <c r="Q13" s="4">
        <v>0</v>
      </c>
      <c r="R13" s="4">
        <v>54</v>
      </c>
      <c r="S13" s="4">
        <v>0</v>
      </c>
      <c r="T13" s="4">
        <v>0</v>
      </c>
      <c r="U13" s="4">
        <v>52</v>
      </c>
      <c r="V13" s="4">
        <v>0</v>
      </c>
      <c r="W13" s="4">
        <v>0</v>
      </c>
      <c r="X13" s="4">
        <v>52</v>
      </c>
      <c r="Y13" s="4">
        <v>22</v>
      </c>
      <c r="Z13" s="4">
        <f>Y13/X13*100</f>
        <v>42.307692307692307</v>
      </c>
      <c r="AA13" s="4">
        <v>52</v>
      </c>
      <c r="AB13" s="4">
        <v>0</v>
      </c>
      <c r="AC13" s="4">
        <v>0</v>
      </c>
      <c r="AD13" s="4">
        <v>55</v>
      </c>
      <c r="AE13" s="4">
        <v>22</v>
      </c>
      <c r="AF13" s="4">
        <f>AE13/AD13*100</f>
        <v>40</v>
      </c>
      <c r="AG13" s="4">
        <v>55</v>
      </c>
      <c r="AH13" s="4">
        <v>0</v>
      </c>
      <c r="AI13" s="4">
        <v>0</v>
      </c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30</v>
      </c>
      <c r="B15" s="7"/>
      <c r="G15" s="15" t="s">
        <v>31</v>
      </c>
      <c r="H15" s="15"/>
      <c r="I15" s="15"/>
      <c r="J15" s="15"/>
    </row>
    <row r="17" spans="1:2" ht="43.5" customHeight="1" x14ac:dyDescent="0.25">
      <c r="A17" s="16" t="s">
        <v>33</v>
      </c>
      <c r="B17" s="16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2020-11-09T12:01:41Z</dcterms:modified>
</cp:coreProperties>
</file>