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01.08.2022" sheetId="1" r:id="rId1"/>
  </sheets>
  <calcPr calcId="162913"/>
</workbook>
</file>

<file path=xl/calcChain.xml><?xml version="1.0" encoding="utf-8"?>
<calcChain xmlns="http://schemas.openxmlformats.org/spreadsheetml/2006/main">
  <c r="AC12" i="1" l="1"/>
  <c r="AC13" i="1"/>
  <c r="AC14" i="1"/>
  <c r="AC15" i="1"/>
  <c r="AC11" i="1"/>
  <c r="AC9" i="1"/>
  <c r="Z12" i="1"/>
  <c r="Z13" i="1"/>
  <c r="Z14" i="1"/>
  <c r="Z15" i="1"/>
  <c r="Z11" i="1"/>
  <c r="Z9" i="1"/>
  <c r="V13" i="1" l="1"/>
  <c r="W15" i="1" l="1"/>
  <c r="W13" i="1"/>
  <c r="W12" i="1"/>
  <c r="D12" i="1"/>
  <c r="W11" i="1"/>
  <c r="D11" i="1"/>
  <c r="D14" i="1" l="1"/>
  <c r="T13" i="1"/>
  <c r="T9" i="1"/>
  <c r="Q13" i="1" l="1"/>
  <c r="Q9" i="1"/>
  <c r="N13" i="1" l="1"/>
  <c r="N9" i="1"/>
  <c r="K13" i="1" l="1"/>
  <c r="H11" i="1" l="1"/>
  <c r="C9" i="1"/>
  <c r="D9" i="1"/>
  <c r="H13" i="1"/>
  <c r="H9" i="1"/>
  <c r="E9" i="1" l="1"/>
  <c r="D15" i="1"/>
  <c r="E15" i="1" s="1"/>
  <c r="E14" i="1"/>
  <c r="E12" i="1" l="1"/>
  <c r="E11" i="1"/>
  <c r="D13" i="1"/>
  <c r="C13" i="1" l="1"/>
  <c r="E13" i="1" s="1"/>
</calcChain>
</file>

<file path=xl/sharedStrings.xml><?xml version="1.0" encoding="utf-8"?>
<sst xmlns="http://schemas.openxmlformats.org/spreadsheetml/2006/main" count="210" uniqueCount="36">
  <si>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</si>
  <si>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</si>
  <si>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</si>
  <si>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</si>
  <si>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</si>
  <si>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</si>
  <si>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</si>
  <si>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</si>
  <si>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</si>
  <si>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</si>
  <si>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</si>
  <si>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</si>
  <si>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</si>
  <si>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</si>
  <si>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</si>
  <si>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</si>
  <si>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</si>
  <si>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</si>
  <si>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</si>
  <si>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</si>
  <si>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</si>
  <si>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</si>
  <si>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</si>
  <si>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</si>
  <si>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</si>
  <si>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</si>
  <si>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</si>
  <si>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</si>
  <si>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</si>
  <si>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</si>
  <si>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</si>
  <si>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 xml:space="preserve">план на 2022 год 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</si>
  <si>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2022 год</t>
  </si>
  <si>
    <t>Исполняющий обязанности начальника отдела физической культуры и спорта</t>
  </si>
  <si>
    <t>исполнитель: главный специалист-эксперт ОФКиС Корсунова Анастасия Владимировна,                                                                                     9-63-54 доб. 595</t>
  </si>
  <si>
    <t>Е.В.Вотинова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</si>
</sst>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tabSelected="1" view="pageBreakPreview" zoomScale="60" zoomScaleNormal="100" workbookViewId="0">
      <pane ySplit="5" topLeftCell="A6" activePane="bottomLeft" state="frozen"/>
      <selection pane="bottomLeft" activeCell="G18" sqref="G18"/>
    </sheetView>
  </sheetViews>
  <sheetFormatPr defaultColWidth="9.109375" defaultRowHeight="14.4" x14ac:dyDescent="0.3"/>
  <cols>
    <col min="1" max="1" width="7.33203125" style="2" customWidth="1"/>
    <col min="2" max="2" width="45.109375" style="2" customWidth="1"/>
    <col min="3" max="3" width="10.33203125" style="2" customWidth="1"/>
    <col min="4" max="4" width="9.44140625" style="2" customWidth="1"/>
    <col min="5" max="5" width="9.6640625" style="2" customWidth="1"/>
    <col min="6" max="7" width="7.5546875" style="2" customWidth="1"/>
    <col min="8" max="8" width="9.33203125" style="2" customWidth="1"/>
    <col min="9" max="9" width="6.5546875" style="2" customWidth="1"/>
    <col min="10" max="10" width="7" style="2" customWidth="1"/>
    <col min="11" max="11" width="5.5546875" style="2" customWidth="1"/>
    <col min="12" max="12" width="6.6640625" style="2" customWidth="1"/>
    <col min="13" max="13" width="7.44140625" style="2" customWidth="1"/>
    <col min="14" max="14" width="7" style="2" customWidth="1"/>
    <col min="15" max="15" width="7.44140625" style="2" customWidth="1"/>
    <col min="16" max="16" width="7.33203125" style="2" customWidth="1"/>
    <col min="17" max="17" width="5.88671875" style="2" customWidth="1"/>
    <col min="18" max="18" width="7.33203125" style="2" customWidth="1"/>
    <col min="19" max="19" width="7.88671875" style="2" customWidth="1"/>
    <col min="20" max="20" width="5.109375" style="2" customWidth="1"/>
    <col min="21" max="21" width="7.6640625" style="2" customWidth="1"/>
    <col min="22" max="22" width="7.33203125" style="2" customWidth="1"/>
    <col min="23" max="23" width="8.88671875" style="2" customWidth="1"/>
    <col min="24" max="24" width="7" style="2" customWidth="1"/>
    <col min="25" max="25" width="6.88671875" style="2" customWidth="1"/>
    <col min="26" max="26" width="4.88671875" style="2" customWidth="1"/>
    <col min="27" max="28" width="7" style="2" customWidth="1"/>
    <col min="29" max="29" width="4.88671875" style="2" customWidth="1"/>
    <col min="30" max="30" width="7.44140625" style="2" customWidth="1"/>
    <col min="31" max="31" width="7" style="2" customWidth="1"/>
    <col min="32" max="32" width="4.6640625" style="2" customWidth="1"/>
    <col min="33" max="33" width="7.109375" style="2" customWidth="1"/>
    <col min="34" max="34" width="7.33203125" style="2" customWidth="1"/>
    <col min="35" max="35" width="4.5546875" style="2" customWidth="1"/>
    <col min="36" max="36" width="7.109375" style="2" customWidth="1"/>
    <col min="37" max="37" width="7.44140625" style="2" customWidth="1"/>
    <col min="38" max="38" width="5.6640625" style="2" customWidth="1"/>
    <col min="39" max="39" width="6.6640625" style="2" customWidth="1"/>
    <col min="40" max="40" width="7.5546875" style="2" customWidth="1"/>
    <col min="41" max="41" width="7" style="2" customWidth="1"/>
    <col min="42" max="42" width="15.6640625" style="2" customWidth="1"/>
    <col min="43" max="16384" width="9.109375" style="2"/>
  </cols>
  <sheetData>
    <row r="1" spans="1:42" ht="35.25" customHeight="1" x14ac:dyDescent="0.3">
      <c r="A1" s="1"/>
      <c r="B1" s="21" t="s">
        <v>32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</row>
    <row r="3" spans="1:42" ht="31.5" customHeight="1" x14ac:dyDescent="0.3">
      <c r="A3" s="17" t="s">
        <v>0</v>
      </c>
      <c r="B3" s="17" t="s">
        <v>1</v>
      </c>
      <c r="C3" s="20" t="s">
        <v>27</v>
      </c>
      <c r="D3" s="20"/>
      <c r="E3" s="20"/>
      <c r="F3" s="20" t="s">
        <v>9</v>
      </c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 t="s">
        <v>10</v>
      </c>
    </row>
    <row r="4" spans="1:42" ht="27.75" customHeight="1" x14ac:dyDescent="0.3">
      <c r="A4" s="18"/>
      <c r="B4" s="18"/>
      <c r="C4" s="24" t="s">
        <v>31</v>
      </c>
      <c r="D4" s="20" t="s">
        <v>25</v>
      </c>
      <c r="E4" s="20" t="s">
        <v>11</v>
      </c>
      <c r="F4" s="20" t="s">
        <v>12</v>
      </c>
      <c r="G4" s="20"/>
      <c r="H4" s="20"/>
      <c r="I4" s="20" t="s">
        <v>13</v>
      </c>
      <c r="J4" s="20"/>
      <c r="K4" s="20"/>
      <c r="L4" s="20" t="s">
        <v>14</v>
      </c>
      <c r="M4" s="20"/>
      <c r="N4" s="20"/>
      <c r="O4" s="20" t="s">
        <v>15</v>
      </c>
      <c r="P4" s="20"/>
      <c r="Q4" s="20"/>
      <c r="R4" s="20" t="s">
        <v>16</v>
      </c>
      <c r="S4" s="20"/>
      <c r="T4" s="20"/>
      <c r="U4" s="20" t="s">
        <v>17</v>
      </c>
      <c r="V4" s="20"/>
      <c r="W4" s="20"/>
      <c r="X4" s="20" t="s">
        <v>18</v>
      </c>
      <c r="Y4" s="20"/>
      <c r="Z4" s="20"/>
      <c r="AA4" s="20" t="s">
        <v>19</v>
      </c>
      <c r="AB4" s="20"/>
      <c r="AC4" s="20"/>
      <c r="AD4" s="20" t="s">
        <v>20</v>
      </c>
      <c r="AE4" s="20"/>
      <c r="AF4" s="20"/>
      <c r="AG4" s="20" t="s">
        <v>21</v>
      </c>
      <c r="AH4" s="20"/>
      <c r="AI4" s="20"/>
      <c r="AJ4" s="20" t="s">
        <v>22</v>
      </c>
      <c r="AK4" s="20"/>
      <c r="AL4" s="20"/>
      <c r="AM4" s="20" t="s">
        <v>23</v>
      </c>
      <c r="AN4" s="20"/>
      <c r="AO4" s="20"/>
      <c r="AP4" s="20"/>
    </row>
    <row r="5" spans="1:42" ht="29.25" customHeight="1" x14ac:dyDescent="0.3">
      <c r="A5" s="19"/>
      <c r="B5" s="19"/>
      <c r="C5" s="24"/>
      <c r="D5" s="20"/>
      <c r="E5" s="20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70.5" customHeight="1" x14ac:dyDescent="0.3">
      <c r="A6" s="3">
        <v>1</v>
      </c>
      <c r="B6" s="4" t="s">
        <v>2</v>
      </c>
      <c r="C6" s="4">
        <v>54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54</v>
      </c>
      <c r="AN6" s="4"/>
      <c r="AO6" s="4"/>
      <c r="AP6" s="5"/>
    </row>
    <row r="7" spans="1:42" ht="78" x14ac:dyDescent="0.3">
      <c r="A7" s="3">
        <v>2</v>
      </c>
      <c r="B7" s="4" t="s">
        <v>3</v>
      </c>
      <c r="C7" s="4">
        <v>15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15</v>
      </c>
      <c r="AN7" s="4"/>
      <c r="AO7" s="4"/>
      <c r="AP7" s="5"/>
    </row>
    <row r="8" spans="1:42" ht="124.8" x14ac:dyDescent="0.3">
      <c r="A8" s="3">
        <v>3</v>
      </c>
      <c r="B8" s="4" t="s">
        <v>4</v>
      </c>
      <c r="C8" s="4">
        <v>41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41</v>
      </c>
      <c r="AN8" s="4"/>
      <c r="AO8" s="4"/>
      <c r="AP8" s="5"/>
    </row>
    <row r="9" spans="1:42" ht="46.8" x14ac:dyDescent="0.3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36</v>
      </c>
      <c r="E9" s="10">
        <f>D9/C9*100</f>
        <v>73.469387755102048</v>
      </c>
      <c r="F9" s="4">
        <v>5</v>
      </c>
      <c r="G9" s="4">
        <v>1</v>
      </c>
      <c r="H9" s="4">
        <f>G9/F9*100</f>
        <v>20</v>
      </c>
      <c r="I9" s="4">
        <v>3</v>
      </c>
      <c r="J9" s="4">
        <v>3</v>
      </c>
      <c r="K9" s="4">
        <v>100</v>
      </c>
      <c r="L9" s="4">
        <v>9</v>
      </c>
      <c r="M9" s="4">
        <v>4</v>
      </c>
      <c r="N9" s="4">
        <f>M9/L9*100</f>
        <v>44.444444444444443</v>
      </c>
      <c r="O9" s="4">
        <v>7</v>
      </c>
      <c r="P9" s="4">
        <v>11</v>
      </c>
      <c r="Q9" s="4">
        <f>P9/O9*100</f>
        <v>157.14285714285714</v>
      </c>
      <c r="R9" s="4">
        <v>3</v>
      </c>
      <c r="S9" s="4">
        <v>10</v>
      </c>
      <c r="T9" s="4">
        <f>S9/R9*100</f>
        <v>333.33333333333337</v>
      </c>
      <c r="U9" s="4">
        <v>3</v>
      </c>
      <c r="V9" s="4">
        <v>3</v>
      </c>
      <c r="W9" s="4">
        <v>100</v>
      </c>
      <c r="X9" s="4">
        <v>3</v>
      </c>
      <c r="Y9" s="4">
        <v>3</v>
      </c>
      <c r="Z9" s="4">
        <f>Y9/X9*100</f>
        <v>100</v>
      </c>
      <c r="AA9" s="4">
        <v>2</v>
      </c>
      <c r="AB9" s="4">
        <v>1</v>
      </c>
      <c r="AC9" s="4">
        <f>AB9/AA9*100</f>
        <v>50</v>
      </c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2.4" x14ac:dyDescent="0.3">
      <c r="A10" s="3">
        <v>5</v>
      </c>
      <c r="B10" s="4" t="s">
        <v>6</v>
      </c>
      <c r="C10" s="4">
        <v>42.6</v>
      </c>
      <c r="D10" s="4" t="s">
        <v>28</v>
      </c>
      <c r="E10" s="10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/>
      <c r="AO10" s="4"/>
      <c r="AP10" s="5"/>
    </row>
    <row r="11" spans="1:42" ht="46.8" x14ac:dyDescent="0.3">
      <c r="A11" s="3">
        <v>6</v>
      </c>
      <c r="B11" s="4" t="s">
        <v>26</v>
      </c>
      <c r="C11" s="4">
        <v>3100</v>
      </c>
      <c r="D11" s="4">
        <f>(G11+J11+M11+P11+S11+V11+Y11+AB11+AE11+AH11+AK11+AN11)/6</f>
        <v>4039</v>
      </c>
      <c r="E11" s="11">
        <f>D11/C11*100</f>
        <v>130.29032258064518</v>
      </c>
      <c r="F11" s="4">
        <v>3100</v>
      </c>
      <c r="G11" s="4">
        <v>3100</v>
      </c>
      <c r="H11" s="4">
        <f>G11/F11*100</f>
        <v>100</v>
      </c>
      <c r="I11" s="4">
        <v>3100</v>
      </c>
      <c r="J11" s="4">
        <v>3100</v>
      </c>
      <c r="K11" s="4">
        <v>100</v>
      </c>
      <c r="L11" s="4">
        <v>3100</v>
      </c>
      <c r="M11" s="4">
        <v>3100</v>
      </c>
      <c r="N11" s="4">
        <v>100</v>
      </c>
      <c r="O11" s="4">
        <v>3100</v>
      </c>
      <c r="P11" s="4">
        <v>3100</v>
      </c>
      <c r="Q11" s="4">
        <v>100</v>
      </c>
      <c r="R11" s="4">
        <v>3100</v>
      </c>
      <c r="S11" s="4">
        <v>3100</v>
      </c>
      <c r="T11" s="4">
        <v>100</v>
      </c>
      <c r="U11" s="4">
        <v>3100</v>
      </c>
      <c r="V11" s="4">
        <v>2906</v>
      </c>
      <c r="W11" s="6">
        <f>V11/U11*100</f>
        <v>93.741935483870961</v>
      </c>
      <c r="X11" s="4">
        <v>3100</v>
      </c>
      <c r="Y11" s="4">
        <v>2906</v>
      </c>
      <c r="Z11" s="4">
        <f>Y11/X11*100</f>
        <v>93.741935483870961</v>
      </c>
      <c r="AA11" s="4">
        <v>3100</v>
      </c>
      <c r="AB11" s="4">
        <v>2922</v>
      </c>
      <c r="AC11" s="4">
        <f>AB11/AA11*100</f>
        <v>94.258064516129039</v>
      </c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" x14ac:dyDescent="0.3">
      <c r="A12" s="3">
        <v>7</v>
      </c>
      <c r="B12" s="4" t="s">
        <v>7</v>
      </c>
      <c r="C12" s="4">
        <v>72.099999999999994</v>
      </c>
      <c r="D12" s="6">
        <f>(G12+J12+M12+P12+S12+V12+Y12+AB12+AE12+AH12+AK12+AN12)/6</f>
        <v>97.466666666666654</v>
      </c>
      <c r="E12" s="11">
        <f t="shared" ref="E12:E13" si="0">D12/C12*100</f>
        <v>135.18261673601478</v>
      </c>
      <c r="F12" s="4">
        <v>72.099999999999994</v>
      </c>
      <c r="G12" s="4">
        <v>72.099999999999994</v>
      </c>
      <c r="H12" s="6">
        <v>100</v>
      </c>
      <c r="I12" s="4">
        <v>72.099999999999994</v>
      </c>
      <c r="J12" s="4">
        <v>72.099999999999994</v>
      </c>
      <c r="K12" s="4">
        <v>100</v>
      </c>
      <c r="L12" s="4">
        <v>72.099999999999994</v>
      </c>
      <c r="M12" s="4">
        <v>72.099999999999994</v>
      </c>
      <c r="N12" s="4">
        <v>100</v>
      </c>
      <c r="O12" s="4">
        <v>72.099999999999994</v>
      </c>
      <c r="P12" s="4">
        <v>72.099999999999994</v>
      </c>
      <c r="Q12" s="4">
        <v>100</v>
      </c>
      <c r="R12" s="4">
        <v>72.099999999999994</v>
      </c>
      <c r="S12" s="4">
        <v>72.099999999999994</v>
      </c>
      <c r="T12" s="4">
        <v>100</v>
      </c>
      <c r="U12" s="4">
        <v>72.099999999999994</v>
      </c>
      <c r="V12" s="4">
        <v>74.900000000000006</v>
      </c>
      <c r="W12" s="6">
        <f>V12/U12*100</f>
        <v>103.88349514563109</v>
      </c>
      <c r="X12" s="4">
        <v>72.099999999999994</v>
      </c>
      <c r="Y12" s="4">
        <v>74.900000000000006</v>
      </c>
      <c r="Z12" s="4">
        <f t="shared" ref="Z12:Z15" si="1">Y12/X12*100</f>
        <v>103.88349514563109</v>
      </c>
      <c r="AA12" s="4">
        <v>72.099999999999994</v>
      </c>
      <c r="AB12" s="4">
        <v>74.5</v>
      </c>
      <c r="AC12" s="4">
        <f t="shared" ref="AC12:AC15" si="2">AB12/AA12*100</f>
        <v>103.32871012482663</v>
      </c>
      <c r="AD12" s="4">
        <v>72.099999999999994</v>
      </c>
      <c r="AE12" s="6"/>
      <c r="AF12" s="4"/>
      <c r="AG12" s="4">
        <v>72.099999999999994</v>
      </c>
      <c r="AH12" s="4"/>
      <c r="AI12" s="4"/>
      <c r="AJ12" s="4">
        <v>72.099999999999994</v>
      </c>
      <c r="AK12" s="4"/>
      <c r="AL12" s="4"/>
      <c r="AM12" s="4">
        <v>72.099999999999994</v>
      </c>
      <c r="AN12" s="4"/>
      <c r="AO12" s="4"/>
      <c r="AP12" s="5"/>
    </row>
    <row r="13" spans="1:42" ht="46.8" x14ac:dyDescent="0.3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692</v>
      </c>
      <c r="E13" s="6">
        <f t="shared" si="0"/>
        <v>106.46153846153845</v>
      </c>
      <c r="F13" s="4">
        <v>55</v>
      </c>
      <c r="G13" s="4">
        <v>61</v>
      </c>
      <c r="H13" s="6">
        <f>G13/F13*100</f>
        <v>110.90909090909091</v>
      </c>
      <c r="I13" s="4">
        <v>55</v>
      </c>
      <c r="J13" s="4">
        <v>46</v>
      </c>
      <c r="K13" s="4">
        <f>J13/I13*100</f>
        <v>83.636363636363626</v>
      </c>
      <c r="L13" s="4">
        <v>55</v>
      </c>
      <c r="M13" s="4">
        <v>15</v>
      </c>
      <c r="N13" s="4">
        <f>M13/L13*100</f>
        <v>27.27272727272727</v>
      </c>
      <c r="O13" s="4">
        <v>55</v>
      </c>
      <c r="P13" s="4">
        <v>85</v>
      </c>
      <c r="Q13" s="4">
        <f>P13/O13*100</f>
        <v>154.54545454545453</v>
      </c>
      <c r="R13" s="4">
        <v>54</v>
      </c>
      <c r="S13" s="4">
        <v>82</v>
      </c>
      <c r="T13" s="4">
        <f>S13/R13*100</f>
        <v>151.85185185185185</v>
      </c>
      <c r="U13" s="4">
        <v>52</v>
      </c>
      <c r="V13" s="4">
        <f>82+244</f>
        <v>326</v>
      </c>
      <c r="W13" s="6">
        <f>V13/U13*100</f>
        <v>626.92307692307691</v>
      </c>
      <c r="X13" s="4">
        <v>52</v>
      </c>
      <c r="Y13" s="4">
        <v>9</v>
      </c>
      <c r="Z13" s="4">
        <f t="shared" si="1"/>
        <v>17.307692307692307</v>
      </c>
      <c r="AA13" s="4">
        <v>52</v>
      </c>
      <c r="AB13" s="4">
        <v>68</v>
      </c>
      <c r="AC13" s="4">
        <f t="shared" si="2"/>
        <v>130.76923076923077</v>
      </c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4" spans="1:42" ht="68.25" customHeight="1" x14ac:dyDescent="0.3">
      <c r="A14" s="3">
        <v>9</v>
      </c>
      <c r="B14" s="4" t="s">
        <v>29</v>
      </c>
      <c r="C14" s="4">
        <v>23</v>
      </c>
      <c r="D14" s="4">
        <f>(G14+J14+M14+P14+S14)/5</f>
        <v>23</v>
      </c>
      <c r="E14" s="11">
        <f t="shared" ref="E14:E15" si="3">D14/C14*100</f>
        <v>100</v>
      </c>
      <c r="F14" s="4">
        <v>23</v>
      </c>
      <c r="G14" s="4">
        <v>23</v>
      </c>
      <c r="H14" s="6">
        <v>100</v>
      </c>
      <c r="I14" s="4">
        <v>23</v>
      </c>
      <c r="J14" s="4">
        <v>23</v>
      </c>
      <c r="K14" s="4">
        <v>100</v>
      </c>
      <c r="L14" s="4">
        <v>23</v>
      </c>
      <c r="M14" s="4">
        <v>23</v>
      </c>
      <c r="N14" s="4">
        <v>100</v>
      </c>
      <c r="O14" s="4">
        <v>23</v>
      </c>
      <c r="P14" s="4">
        <v>23</v>
      </c>
      <c r="Q14" s="4">
        <v>100</v>
      </c>
      <c r="R14" s="4">
        <v>23</v>
      </c>
      <c r="S14" s="4">
        <v>23</v>
      </c>
      <c r="T14" s="4">
        <v>100</v>
      </c>
      <c r="U14" s="4">
        <v>23</v>
      </c>
      <c r="V14" s="4">
        <v>23</v>
      </c>
      <c r="W14" s="6">
        <v>100</v>
      </c>
      <c r="X14" s="4">
        <v>23</v>
      </c>
      <c r="Y14" s="4">
        <v>23</v>
      </c>
      <c r="Z14" s="4">
        <f t="shared" si="1"/>
        <v>100</v>
      </c>
      <c r="AA14" s="4">
        <v>23</v>
      </c>
      <c r="AB14" s="4">
        <v>23</v>
      </c>
      <c r="AC14" s="4">
        <f t="shared" si="2"/>
        <v>100</v>
      </c>
      <c r="AD14" s="4">
        <v>23</v>
      </c>
      <c r="AE14" s="6"/>
      <c r="AF14" s="4"/>
      <c r="AG14" s="4">
        <v>23</v>
      </c>
      <c r="AH14" s="4"/>
      <c r="AI14" s="4"/>
      <c r="AJ14" s="4">
        <v>23</v>
      </c>
      <c r="AK14" s="4"/>
      <c r="AL14" s="4"/>
      <c r="AM14" s="4">
        <v>23</v>
      </c>
      <c r="AN14" s="4"/>
      <c r="AO14" s="4"/>
      <c r="AP14" s="5"/>
    </row>
    <row r="15" spans="1:42" ht="93.6" x14ac:dyDescent="0.3">
      <c r="A15" s="3">
        <v>10</v>
      </c>
      <c r="B15" s="4" t="s">
        <v>30</v>
      </c>
      <c r="C15" s="4">
        <v>20</v>
      </c>
      <c r="D15" s="4">
        <f>G15+J15+M15+P15+S15+V15+Y15+AB15+AE15+AH15+AK15+AN15</f>
        <v>14</v>
      </c>
      <c r="E15" s="11">
        <f t="shared" si="3"/>
        <v>70</v>
      </c>
      <c r="F15" s="4">
        <v>1</v>
      </c>
      <c r="G15" s="4">
        <v>1</v>
      </c>
      <c r="H15" s="6">
        <v>100</v>
      </c>
      <c r="I15" s="4">
        <v>1</v>
      </c>
      <c r="J15" s="4">
        <v>1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1</v>
      </c>
      <c r="Q15" s="4">
        <v>100</v>
      </c>
      <c r="R15" s="4">
        <v>2</v>
      </c>
      <c r="S15" s="4">
        <v>2</v>
      </c>
      <c r="T15" s="4">
        <v>100</v>
      </c>
      <c r="U15" s="4">
        <v>2</v>
      </c>
      <c r="V15" s="4">
        <v>3</v>
      </c>
      <c r="W15" s="6">
        <f>V15/U15*100</f>
        <v>150</v>
      </c>
      <c r="X15" s="4">
        <v>2</v>
      </c>
      <c r="Y15" s="4">
        <v>2</v>
      </c>
      <c r="Z15" s="4">
        <f t="shared" si="1"/>
        <v>100</v>
      </c>
      <c r="AA15" s="4">
        <v>2</v>
      </c>
      <c r="AB15" s="4">
        <v>3</v>
      </c>
      <c r="AC15" s="4">
        <f t="shared" si="2"/>
        <v>150</v>
      </c>
      <c r="AD15" s="4">
        <v>2</v>
      </c>
      <c r="AE15" s="4"/>
      <c r="AF15" s="4"/>
      <c r="AG15" s="4">
        <v>2</v>
      </c>
      <c r="AH15" s="4"/>
      <c r="AI15" s="4"/>
      <c r="AJ15" s="4">
        <v>2</v>
      </c>
      <c r="AK15" s="4"/>
      <c r="AL15" s="4"/>
      <c r="AM15" s="4">
        <v>2</v>
      </c>
      <c r="AN15" s="4"/>
      <c r="AO15" s="4"/>
      <c r="AP15" s="5"/>
    </row>
    <row r="16" spans="1:42" ht="15.6" x14ac:dyDescent="0.3">
      <c r="A16" s="12"/>
      <c r="B16" s="13"/>
      <c r="C16" s="13"/>
      <c r="D16" s="13"/>
      <c r="E16" s="14"/>
      <c r="F16" s="13"/>
      <c r="G16" s="13"/>
      <c r="H16" s="15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5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6"/>
    </row>
    <row r="17" spans="1:10" ht="15.6" x14ac:dyDescent="0.3">
      <c r="A17" s="7" t="s">
        <v>33</v>
      </c>
      <c r="B17" s="7"/>
      <c r="G17" s="23" t="s">
        <v>35</v>
      </c>
      <c r="H17" s="23"/>
      <c r="I17" s="23"/>
      <c r="J17" s="23"/>
    </row>
    <row r="19" spans="1:10" ht="43.5" customHeight="1" x14ac:dyDescent="0.3">
      <c r="A19" s="22" t="s">
        <v>34</v>
      </c>
      <c r="B19" s="22"/>
    </row>
  </sheetData>
  <mergeCells count="23">
    <mergeCell ref="B1:AP1"/>
    <mergeCell ref="A19:B19"/>
    <mergeCell ref="G17:J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01.08.2022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2022-09-12T09:44:20Z</dcterms:modified>
</cp:coreProperties>
</file>