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Деньг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21" i="1" l="1"/>
  <c r="AD16" i="1"/>
  <c r="AD11" i="1"/>
  <c r="AB26" i="1" l="1"/>
  <c r="AA16" i="1"/>
  <c r="AA21" i="1"/>
  <c r="Y26" i="1" l="1"/>
  <c r="Y13" i="1"/>
  <c r="Y11" i="1"/>
  <c r="X16" i="1"/>
  <c r="X21" i="1"/>
  <c r="X11" i="1"/>
  <c r="V23" i="1" l="1"/>
  <c r="U21" i="1"/>
  <c r="U16" i="1"/>
  <c r="U26" i="1" s="1"/>
  <c r="T11" i="1"/>
  <c r="U11" i="1"/>
  <c r="AP26" i="1" l="1"/>
  <c r="AM26" i="1"/>
  <c r="AJ26" i="1"/>
  <c r="AG26" i="1"/>
  <c r="AD26" i="1"/>
  <c r="AA26" i="1"/>
  <c r="X26" i="1"/>
  <c r="L26" i="1"/>
  <c r="I26" i="1"/>
  <c r="R21" i="1"/>
  <c r="R11" i="1"/>
  <c r="R26" i="1" s="1"/>
  <c r="R16" i="1"/>
  <c r="F18" i="1" l="1"/>
  <c r="F16" i="1" s="1"/>
  <c r="E18" i="1"/>
  <c r="F24" i="1"/>
  <c r="E24" i="1"/>
  <c r="F23" i="1"/>
  <c r="G23" i="1" s="1"/>
  <c r="E23" i="1"/>
  <c r="F14" i="1"/>
  <c r="F13" i="1"/>
  <c r="O21" i="1"/>
  <c r="O16" i="1"/>
  <c r="O11" i="1"/>
  <c r="O26" i="1" s="1"/>
  <c r="P23" i="1"/>
  <c r="G13" i="1" l="1"/>
  <c r="G18" i="1"/>
  <c r="F11" i="1"/>
  <c r="F21" i="1"/>
  <c r="E13" i="1"/>
  <c r="E14" i="1"/>
  <c r="E11" i="1" s="1"/>
  <c r="AO11" i="1"/>
  <c r="AL11" i="1"/>
  <c r="AI11" i="1"/>
  <c r="AF11" i="1"/>
  <c r="AC11" i="1"/>
  <c r="Z11" i="1"/>
  <c r="W11" i="1"/>
  <c r="Q11" i="1"/>
  <c r="W16" i="1"/>
  <c r="N11" i="1"/>
  <c r="K11" i="1"/>
  <c r="H11" i="1"/>
  <c r="Z26" i="1" l="1"/>
  <c r="G21" i="1"/>
  <c r="AF26" i="1"/>
  <c r="E26" i="1"/>
  <c r="G14" i="1"/>
  <c r="G11" i="1"/>
  <c r="F26" i="1"/>
  <c r="AO21" i="1"/>
  <c r="AO16" i="1"/>
  <c r="AO26" i="1" s="1"/>
  <c r="AL21" i="1"/>
  <c r="AL16" i="1"/>
  <c r="AL26" i="1" s="1"/>
  <c r="AI21" i="1"/>
  <c r="AI16" i="1"/>
  <c r="AI26" i="1" s="1"/>
  <c r="AF21" i="1"/>
  <c r="AF16" i="1"/>
  <c r="AC21" i="1"/>
  <c r="AC16" i="1"/>
  <c r="AC26" i="1" s="1"/>
  <c r="Z21" i="1"/>
  <c r="Z16" i="1"/>
  <c r="W21" i="1"/>
  <c r="W26" i="1" s="1"/>
  <c r="T21" i="1"/>
  <c r="V21" i="1" s="1"/>
  <c r="T16" i="1"/>
  <c r="Q21" i="1"/>
  <c r="Q16" i="1"/>
  <c r="Q26" i="1" s="1"/>
  <c r="N21" i="1"/>
  <c r="P21" i="1" s="1"/>
  <c r="N16" i="1"/>
  <c r="K21" i="1"/>
  <c r="K26" i="1" s="1"/>
  <c r="H21" i="1"/>
  <c r="H16" i="1"/>
  <c r="H26" i="1" s="1"/>
  <c r="E21" i="1"/>
  <c r="E16" i="1"/>
  <c r="G16" i="1" s="1"/>
  <c r="N26" i="1" l="1"/>
  <c r="G26" i="1"/>
  <c r="T26" i="1"/>
  <c r="V26" i="1" s="1"/>
</calcChain>
</file>

<file path=xl/sharedStrings.xml><?xml version="1.0" encoding="utf-8"?>
<sst xmlns="http://schemas.openxmlformats.org/spreadsheetml/2006/main" count="81" uniqueCount="37">
  <si>
    <t>№</t>
  </si>
  <si>
    <t>Структурный элемент (основное мероприятие) муниципальной программы</t>
  </si>
  <si>
    <t>всего</t>
  </si>
  <si>
    <t>в том числе:</t>
  </si>
  <si>
    <t>%</t>
  </si>
  <si>
    <t>январь</t>
  </si>
  <si>
    <t>февраль</t>
  </si>
  <si>
    <t>март</t>
  </si>
  <si>
    <t>апрель</t>
  </si>
  <si>
    <t>план</t>
  </si>
  <si>
    <t>факт</t>
  </si>
  <si>
    <t>Всего:</t>
  </si>
  <si>
    <t>федеральный бюджет</t>
  </si>
  <si>
    <t>окружной бюджет</t>
  </si>
  <si>
    <t>местный бюджет</t>
  </si>
  <si>
    <t>привлеченные средства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</si>
  <si>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</si>
  <si>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</si>
  <si>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</si>
  <si>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</si>
  <si>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</si>
  <si>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</si>
  <si>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</si>
  <si>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</si>
  <si>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Причины отклонения</t>
  </si>
  <si>
    <t xml:space="preserve">Ответственный исполнитель/
соиспол
нитель
</t>
  </si>
  <si>
    <t>План на 2022 год</t>
  </si>
  <si>
    <t xml:space="preserve">Фактически профинансировано </t>
  </si>
  <si>
    <t xml:space="preserve">Источники финансирования
</t>
  </si>
  <si>
    <t>Департамент территориального развития</t>
  </si>
  <si>
    <t>Подпрограмма 2  «Поддержка сельскохозяйственного производства»   Развитие отрасли животноводства</t>
  </si>
  <si>
    <t>Подпрограмма 2 «Поддержка сельскохозяйственного производства»  Поддержка рыбохозяйственного комплекса</t>
  </si>
  <si>
    <t>Черникова Ольга Анатольевна</t>
  </si>
  <si>
    <t>Фрезе Валерия Павловна</t>
  </si>
  <si>
    <t xml:space="preserve">Сетевой график о финансовом обеспечении реализации муниципальной программы            
 «Поддержка и развитие малого и среднего предпринимательства на территории города Мегиона на 2019-2025 годы»  на 2022 год        
</t>
  </si>
  <si>
    <t>Подпрограмма 1  «Поддержка и развитие малого и среднего предпринимательства»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</si>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</sst>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_₽"/>
    <numFmt numFmtId="165" formatCode="0.0"/>
    <numFmt numFmtId="166" formatCode="#,##0.0\ _₽"/>
    <numFmt numFmtId="167" formatCode="#,##0\ _₽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/>
    <xf numFmtId="166" fontId="1" fillId="3" borderId="1" xfId="0" applyNumberFormat="1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C30"/>
  <sheetViews>
    <sheetView tabSelected="1" topLeftCell="C1" workbookViewId="0">
      <selection activeCell="BA20" sqref="BA20"/>
    </sheetView>
  </sheetViews>
  <sheetFormatPr defaultRowHeight="15" x14ac:dyDescent="0.25"/>
  <cols>
    <col min="1" max="1" width="4.42578125" customWidth="1"/>
    <col min="2" max="2" width="19.5703125" customWidth="1"/>
    <col min="3" max="3" width="17.85546875" customWidth="1"/>
    <col min="4" max="4" width="17.7109375" customWidth="1"/>
    <col min="5" max="5" width="11.42578125" customWidth="1"/>
    <col min="6" max="6" width="12.28515625" customWidth="1"/>
    <col min="7" max="7" width="11.85546875" customWidth="1"/>
    <col min="8" max="9" width="9.140625" hidden="1" customWidth="1"/>
    <col min="10" max="10" width="6.7109375" hidden="1" customWidth="1"/>
    <col min="11" max="11" width="9.140625" hidden="1" customWidth="1"/>
    <col min="12" max="12" width="7.5703125" hidden="1" customWidth="1"/>
    <col min="13" max="13" width="8" hidden="1" customWidth="1"/>
    <col min="14" max="15" width="9.140625" hidden="1" customWidth="1"/>
    <col min="16" max="16" width="8.28515625" hidden="1" customWidth="1"/>
    <col min="17" max="25" width="9.140625" hidden="1" customWidth="1"/>
    <col min="26" max="31" width="9.140625" customWidth="1"/>
    <col min="32" max="43" width="9.140625" hidden="1" customWidth="1"/>
    <col min="44" max="44" width="11.140625" hidden="1" customWidth="1"/>
  </cols>
  <sheetData>
    <row r="2" spans="1:44" ht="15.75" customHeight="1" x14ac:dyDescent="0.25">
      <c r="A2" s="42" t="s">
        <v>34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</row>
    <row r="3" spans="1:44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</row>
    <row r="5" spans="1:44" ht="15.75" customHeight="1" x14ac:dyDescent="0.25">
      <c r="A5" s="40" t="s">
        <v>0</v>
      </c>
      <c r="B5" s="40" t="s">
        <v>1</v>
      </c>
      <c r="C5" s="40" t="s">
        <v>25</v>
      </c>
      <c r="D5" s="40" t="s">
        <v>28</v>
      </c>
      <c r="E5" s="40" t="s">
        <v>2</v>
      </c>
      <c r="F5" s="40"/>
      <c r="G5" s="40"/>
      <c r="H5" s="34" t="s">
        <v>3</v>
      </c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6"/>
      <c r="AR5" s="31" t="s">
        <v>24</v>
      </c>
    </row>
    <row r="6" spans="1:44" ht="15.75" customHeight="1" x14ac:dyDescent="0.25">
      <c r="A6" s="40"/>
      <c r="B6" s="40"/>
      <c r="C6" s="40"/>
      <c r="D6" s="40"/>
      <c r="E6" s="40"/>
      <c r="F6" s="40"/>
      <c r="G6" s="40"/>
      <c r="H6" s="37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9"/>
      <c r="AR6" s="32"/>
    </row>
    <row r="7" spans="1:44" ht="13.5" customHeight="1" x14ac:dyDescent="0.25">
      <c r="A7" s="40"/>
      <c r="B7" s="40"/>
      <c r="C7" s="40"/>
      <c r="D7" s="40"/>
      <c r="E7" s="40" t="s">
        <v>26</v>
      </c>
      <c r="F7" s="40" t="s">
        <v>27</v>
      </c>
      <c r="G7" s="40" t="s">
        <v>4</v>
      </c>
      <c r="H7" s="40" t="s">
        <v>5</v>
      </c>
      <c r="I7" s="40"/>
      <c r="J7" s="40"/>
      <c r="K7" s="40" t="s">
        <v>6</v>
      </c>
      <c r="L7" s="40"/>
      <c r="M7" s="40"/>
      <c r="N7" s="40" t="s">
        <v>7</v>
      </c>
      <c r="O7" s="40"/>
      <c r="P7" s="40"/>
      <c r="Q7" s="40" t="s">
        <v>8</v>
      </c>
      <c r="R7" s="40"/>
      <c r="S7" s="40"/>
      <c r="T7" s="34" t="s">
        <v>16</v>
      </c>
      <c r="U7" s="35"/>
      <c r="V7" s="36"/>
      <c r="W7" s="34" t="s">
        <v>17</v>
      </c>
      <c r="X7" s="35"/>
      <c r="Y7" s="36"/>
      <c r="Z7" s="34" t="s">
        <v>18</v>
      </c>
      <c r="AA7" s="35"/>
      <c r="AB7" s="36"/>
      <c r="AC7" s="34" t="s">
        <v>19</v>
      </c>
      <c r="AD7" s="35"/>
      <c r="AE7" s="36"/>
      <c r="AF7" s="34" t="s">
        <v>20</v>
      </c>
      <c r="AG7" s="35"/>
      <c r="AH7" s="36"/>
      <c r="AI7" s="34" t="s">
        <v>21</v>
      </c>
      <c r="AJ7" s="35"/>
      <c r="AK7" s="36"/>
      <c r="AL7" s="34" t="s">
        <v>22</v>
      </c>
      <c r="AM7" s="35"/>
      <c r="AN7" s="36"/>
      <c r="AO7" s="34" t="s">
        <v>23</v>
      </c>
      <c r="AP7" s="35"/>
      <c r="AQ7" s="36"/>
      <c r="AR7" s="32"/>
    </row>
    <row r="8" spans="1:44" ht="6" customHeight="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37"/>
      <c r="U8" s="38"/>
      <c r="V8" s="39"/>
      <c r="W8" s="37"/>
      <c r="X8" s="38"/>
      <c r="Y8" s="39"/>
      <c r="Z8" s="37"/>
      <c r="AA8" s="38"/>
      <c r="AB8" s="39"/>
      <c r="AC8" s="37"/>
      <c r="AD8" s="38"/>
      <c r="AE8" s="39"/>
      <c r="AF8" s="37"/>
      <c r="AG8" s="38"/>
      <c r="AH8" s="39"/>
      <c r="AI8" s="37"/>
      <c r="AJ8" s="38"/>
      <c r="AK8" s="39"/>
      <c r="AL8" s="37"/>
      <c r="AM8" s="38"/>
      <c r="AN8" s="39"/>
      <c r="AO8" s="37"/>
      <c r="AP8" s="38"/>
      <c r="AQ8" s="39"/>
      <c r="AR8" s="32"/>
    </row>
    <row r="9" spans="1:44" x14ac:dyDescent="0.25">
      <c r="A9" s="40"/>
      <c r="B9" s="40"/>
      <c r="C9" s="40"/>
      <c r="D9" s="40"/>
      <c r="E9" s="40"/>
      <c r="F9" s="40"/>
      <c r="G9" s="40"/>
      <c r="H9" s="2" t="s">
        <v>9</v>
      </c>
      <c r="I9" s="2" t="s">
        <v>10</v>
      </c>
      <c r="J9" s="2" t="s">
        <v>4</v>
      </c>
      <c r="K9" s="2" t="s">
        <v>9</v>
      </c>
      <c r="L9" s="2" t="s">
        <v>10</v>
      </c>
      <c r="M9" s="2" t="s">
        <v>4</v>
      </c>
      <c r="N9" s="2" t="s">
        <v>9</v>
      </c>
      <c r="O9" s="2" t="s">
        <v>10</v>
      </c>
      <c r="P9" s="2" t="s">
        <v>4</v>
      </c>
      <c r="Q9" s="2" t="s">
        <v>9</v>
      </c>
      <c r="R9" s="2" t="s">
        <v>10</v>
      </c>
      <c r="S9" s="2" t="s">
        <v>4</v>
      </c>
      <c r="T9" s="2" t="s">
        <v>9</v>
      </c>
      <c r="U9" s="2" t="s">
        <v>10</v>
      </c>
      <c r="V9" s="2" t="s">
        <v>4</v>
      </c>
      <c r="W9" s="2" t="s">
        <v>9</v>
      </c>
      <c r="X9" s="2" t="s">
        <v>10</v>
      </c>
      <c r="Y9" s="2" t="s">
        <v>4</v>
      </c>
      <c r="Z9" s="2" t="s">
        <v>9</v>
      </c>
      <c r="AA9" s="2" t="s">
        <v>10</v>
      </c>
      <c r="AB9" s="2" t="s">
        <v>4</v>
      </c>
      <c r="AC9" s="2" t="s">
        <v>9</v>
      </c>
      <c r="AD9" s="2" t="s">
        <v>10</v>
      </c>
      <c r="AE9" s="2" t="s">
        <v>4</v>
      </c>
      <c r="AF9" s="2" t="s">
        <v>9</v>
      </c>
      <c r="AG9" s="2" t="s">
        <v>10</v>
      </c>
      <c r="AH9" s="2" t="s">
        <v>4</v>
      </c>
      <c r="AI9" s="2" t="s">
        <v>9</v>
      </c>
      <c r="AJ9" s="2" t="s">
        <v>10</v>
      </c>
      <c r="AK9" s="2" t="s">
        <v>4</v>
      </c>
      <c r="AL9" s="2" t="s">
        <v>9</v>
      </c>
      <c r="AM9" s="2" t="s">
        <v>10</v>
      </c>
      <c r="AN9" s="2" t="s">
        <v>4</v>
      </c>
      <c r="AO9" s="2" t="s">
        <v>9</v>
      </c>
      <c r="AP9" s="2" t="s">
        <v>10</v>
      </c>
      <c r="AQ9" s="2" t="s">
        <v>4</v>
      </c>
      <c r="AR9" s="33"/>
    </row>
    <row r="10" spans="1:44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  <c r="N10" s="2">
        <v>14</v>
      </c>
      <c r="O10" s="2">
        <v>15</v>
      </c>
      <c r="P10" s="2">
        <v>16</v>
      </c>
      <c r="Q10" s="2">
        <v>17</v>
      </c>
      <c r="R10" s="2">
        <v>18</v>
      </c>
      <c r="S10" s="2">
        <v>19</v>
      </c>
      <c r="T10" s="2">
        <v>20</v>
      </c>
      <c r="U10" s="2">
        <v>21</v>
      </c>
      <c r="V10" s="2">
        <v>22</v>
      </c>
      <c r="W10" s="2">
        <v>23</v>
      </c>
      <c r="X10" s="2">
        <v>24</v>
      </c>
      <c r="Y10" s="2">
        <v>25</v>
      </c>
      <c r="Z10" s="2">
        <v>26</v>
      </c>
      <c r="AA10" s="2">
        <v>27</v>
      </c>
      <c r="AB10" s="2">
        <v>28</v>
      </c>
      <c r="AC10" s="2">
        <v>29</v>
      </c>
      <c r="AD10" s="2">
        <v>30</v>
      </c>
      <c r="AE10" s="2">
        <v>31</v>
      </c>
      <c r="AF10" s="2">
        <v>32</v>
      </c>
      <c r="AG10" s="2">
        <v>33</v>
      </c>
      <c r="AH10" s="2">
        <v>34</v>
      </c>
      <c r="AI10" s="2">
        <v>35</v>
      </c>
      <c r="AJ10" s="2">
        <v>36</v>
      </c>
      <c r="AK10" s="2">
        <v>37</v>
      </c>
      <c r="AL10" s="2">
        <v>38</v>
      </c>
      <c r="AM10" s="2">
        <v>39</v>
      </c>
      <c r="AN10" s="2">
        <v>40</v>
      </c>
      <c r="AO10" s="2">
        <v>41</v>
      </c>
      <c r="AP10" s="2">
        <v>42</v>
      </c>
      <c r="AQ10" s="2">
        <v>43</v>
      </c>
      <c r="AR10" s="2">
        <v>44</v>
      </c>
    </row>
    <row r="11" spans="1:44" ht="15" customHeight="1" x14ac:dyDescent="0.25">
      <c r="A11" s="31">
        <v>1</v>
      </c>
      <c r="B11" s="31" t="s">
        <v>35</v>
      </c>
      <c r="C11" s="31" t="s">
        <v>29</v>
      </c>
      <c r="D11" s="16" t="s">
        <v>11</v>
      </c>
      <c r="E11" s="17">
        <f>SUM(E12:E15)</f>
        <v>3169</v>
      </c>
      <c r="F11" s="17">
        <f>SUM(F12:F15)</f>
        <v>3063.23</v>
      </c>
      <c r="G11" s="18">
        <f>F11/E11*100</f>
        <v>96.662354054906913</v>
      </c>
      <c r="H11" s="17">
        <f>H12+H13+H14+H15</f>
        <v>0</v>
      </c>
      <c r="I11" s="18">
        <v>0</v>
      </c>
      <c r="J11" s="16">
        <v>0</v>
      </c>
      <c r="K11" s="17">
        <f>K12+K13+K14+K15</f>
        <v>0</v>
      </c>
      <c r="L11" s="16">
        <v>0</v>
      </c>
      <c r="M11" s="16">
        <v>0</v>
      </c>
      <c r="N11" s="17">
        <f>N12+N13+N14+N15</f>
        <v>0</v>
      </c>
      <c r="O11" s="17">
        <f>O12+O13+O14+O15</f>
        <v>0</v>
      </c>
      <c r="P11" s="16">
        <v>0</v>
      </c>
      <c r="Q11" s="17">
        <f>Q12+Q13+Q14+Q15</f>
        <v>0</v>
      </c>
      <c r="R11" s="17">
        <f>R12+R13+R14+R15</f>
        <v>0</v>
      </c>
      <c r="S11" s="16">
        <v>0</v>
      </c>
      <c r="T11" s="17">
        <f>T12+T13+T14+T15</f>
        <v>0</v>
      </c>
      <c r="U11" s="17">
        <f>U12+U13+U14+U15</f>
        <v>153.19999999999999</v>
      </c>
      <c r="V11" s="19">
        <v>0</v>
      </c>
      <c r="W11" s="17">
        <f>W12+W13+W14+W15</f>
        <v>3169</v>
      </c>
      <c r="X11" s="17">
        <f>X12+X13+X14+X15</f>
        <v>2910.03</v>
      </c>
      <c r="Y11" s="18">
        <f>X11/W11*100</f>
        <v>91.828021457873149</v>
      </c>
      <c r="Z11" s="17">
        <f>Z12+Z13+Z14+Z15</f>
        <v>0</v>
      </c>
      <c r="AA11" s="17">
        <v>0</v>
      </c>
      <c r="AB11" s="16">
        <v>0</v>
      </c>
      <c r="AC11" s="17">
        <f>AC12+AC13+AC14+AC15</f>
        <v>0</v>
      </c>
      <c r="AD11" s="17">
        <f>AD12+AD13+AD14+AD15</f>
        <v>0</v>
      </c>
      <c r="AE11" s="16"/>
      <c r="AF11" s="17">
        <f>AF12+AF13+AF14+AF15</f>
        <v>0</v>
      </c>
      <c r="AG11" s="16"/>
      <c r="AH11" s="16"/>
      <c r="AI11" s="17">
        <f>AI12+AI13+AI14+AI15</f>
        <v>0</v>
      </c>
      <c r="AJ11" s="16"/>
      <c r="AK11" s="16"/>
      <c r="AL11" s="17">
        <f>AL12+AL13+AL14+AL15</f>
        <v>0</v>
      </c>
      <c r="AM11" s="16"/>
      <c r="AN11" s="16"/>
      <c r="AO11" s="17">
        <f>AO12+AO13+AO14+AO15</f>
        <v>0</v>
      </c>
      <c r="AP11" s="16"/>
      <c r="AQ11" s="16"/>
      <c r="AR11" s="16"/>
    </row>
    <row r="12" spans="1:44" ht="25.5" x14ac:dyDescent="0.25">
      <c r="A12" s="32"/>
      <c r="B12" s="32"/>
      <c r="C12" s="32"/>
      <c r="D12" s="16" t="s">
        <v>12</v>
      </c>
      <c r="E12" s="17">
        <v>0</v>
      </c>
      <c r="F12" s="17">
        <v>0</v>
      </c>
      <c r="G12" s="16">
        <v>0</v>
      </c>
      <c r="H12" s="17">
        <v>0</v>
      </c>
      <c r="I12" s="18">
        <v>0</v>
      </c>
      <c r="J12" s="16">
        <v>0</v>
      </c>
      <c r="K12" s="17">
        <v>0</v>
      </c>
      <c r="L12" s="16">
        <v>0</v>
      </c>
      <c r="M12" s="16">
        <v>0</v>
      </c>
      <c r="N12" s="17">
        <v>0</v>
      </c>
      <c r="O12" s="18">
        <v>0</v>
      </c>
      <c r="P12" s="16">
        <v>0</v>
      </c>
      <c r="Q12" s="17">
        <v>0</v>
      </c>
      <c r="R12" s="16">
        <v>0</v>
      </c>
      <c r="S12" s="16">
        <v>0</v>
      </c>
      <c r="T12" s="17">
        <v>0</v>
      </c>
      <c r="U12" s="17">
        <v>0</v>
      </c>
      <c r="V12" s="19">
        <v>0</v>
      </c>
      <c r="W12" s="17">
        <v>0</v>
      </c>
      <c r="X12" s="17">
        <v>0</v>
      </c>
      <c r="Y12" s="16">
        <v>0</v>
      </c>
      <c r="Z12" s="17">
        <v>0</v>
      </c>
      <c r="AA12" s="17">
        <v>0</v>
      </c>
      <c r="AB12" s="16">
        <v>0</v>
      </c>
      <c r="AC12" s="17">
        <v>0</v>
      </c>
      <c r="AD12" s="17">
        <v>0</v>
      </c>
      <c r="AE12" s="16">
        <v>0</v>
      </c>
      <c r="AF12" s="17">
        <v>0</v>
      </c>
      <c r="AG12" s="16"/>
      <c r="AH12" s="16"/>
      <c r="AI12" s="17">
        <v>0</v>
      </c>
      <c r="AJ12" s="16"/>
      <c r="AK12" s="16"/>
      <c r="AL12" s="17">
        <v>0</v>
      </c>
      <c r="AM12" s="16"/>
      <c r="AN12" s="16"/>
      <c r="AO12" s="17">
        <v>0</v>
      </c>
      <c r="AP12" s="16"/>
      <c r="AQ12" s="16"/>
      <c r="AR12" s="16"/>
    </row>
    <row r="13" spans="1:44" x14ac:dyDescent="0.25">
      <c r="A13" s="32"/>
      <c r="B13" s="32"/>
      <c r="C13" s="32"/>
      <c r="D13" s="16" t="s">
        <v>13</v>
      </c>
      <c r="E13" s="17">
        <f>H13+K13+N13+Q13+T13+W13+Z13++AC13+AF13+AI13+AL13+AO13</f>
        <v>3010.5</v>
      </c>
      <c r="F13" s="17">
        <f>I13+L13+O13+R13+U13+X13+AA13++AD13+AG13+AJ13+AM13+AP13</f>
        <v>2910.03</v>
      </c>
      <c r="G13" s="18">
        <f t="shared" ref="G13:G23" si="0">F13/E13*100</f>
        <v>96.662680617837566</v>
      </c>
      <c r="H13" s="17">
        <v>0</v>
      </c>
      <c r="I13" s="18">
        <v>0</v>
      </c>
      <c r="J13" s="16">
        <v>0</v>
      </c>
      <c r="K13" s="17">
        <v>0</v>
      </c>
      <c r="L13" s="16">
        <v>0</v>
      </c>
      <c r="M13" s="16">
        <v>0</v>
      </c>
      <c r="N13" s="17">
        <v>0</v>
      </c>
      <c r="O13" s="18">
        <v>0</v>
      </c>
      <c r="P13" s="16">
        <v>0</v>
      </c>
      <c r="Q13" s="17">
        <v>0</v>
      </c>
      <c r="R13" s="16">
        <v>0</v>
      </c>
      <c r="S13" s="16">
        <v>0</v>
      </c>
      <c r="T13" s="17">
        <v>0</v>
      </c>
      <c r="U13" s="16">
        <v>0</v>
      </c>
      <c r="V13" s="19">
        <v>0</v>
      </c>
      <c r="W13" s="17">
        <v>3010.5</v>
      </c>
      <c r="X13" s="16">
        <v>2910.03</v>
      </c>
      <c r="Y13" s="18">
        <f t="shared" ref="Y13" si="1">X13/W13*100</f>
        <v>96.662680617837566</v>
      </c>
      <c r="Z13" s="17">
        <v>0</v>
      </c>
      <c r="AA13" s="17">
        <v>0</v>
      </c>
      <c r="AB13" s="16">
        <v>0</v>
      </c>
      <c r="AC13" s="17">
        <v>0</v>
      </c>
      <c r="AD13" s="17">
        <v>0</v>
      </c>
      <c r="AE13" s="16">
        <v>0</v>
      </c>
      <c r="AF13" s="17">
        <v>0</v>
      </c>
      <c r="AG13" s="16"/>
      <c r="AH13" s="16"/>
      <c r="AI13" s="17">
        <v>0</v>
      </c>
      <c r="AJ13" s="16"/>
      <c r="AK13" s="16"/>
      <c r="AL13" s="17">
        <v>0</v>
      </c>
      <c r="AM13" s="16"/>
      <c r="AN13" s="16"/>
      <c r="AO13" s="17">
        <v>0</v>
      </c>
      <c r="AP13" s="16"/>
      <c r="AQ13" s="16"/>
      <c r="AR13" s="16"/>
    </row>
    <row r="14" spans="1:44" x14ac:dyDescent="0.25">
      <c r="A14" s="32"/>
      <c r="B14" s="32"/>
      <c r="C14" s="32"/>
      <c r="D14" s="16" t="s">
        <v>14</v>
      </c>
      <c r="E14" s="17">
        <f>H14+K14+N14+Q14+T14+W14+Z14++AC14+AF14+AI14+AL14+AO14</f>
        <v>158.5</v>
      </c>
      <c r="F14" s="17">
        <f>I14+L14+O14+R14+U14+X14+AA14++AD14+AG14+AJ14+AM14+AP14</f>
        <v>153.19999999999999</v>
      </c>
      <c r="G14" s="18">
        <f t="shared" si="0"/>
        <v>96.656151419558356</v>
      </c>
      <c r="H14" s="17">
        <v>0</v>
      </c>
      <c r="I14" s="18">
        <v>0</v>
      </c>
      <c r="J14" s="16">
        <v>0</v>
      </c>
      <c r="K14" s="17">
        <v>0</v>
      </c>
      <c r="L14" s="16">
        <v>0</v>
      </c>
      <c r="M14" s="16">
        <v>0</v>
      </c>
      <c r="N14" s="17">
        <v>0</v>
      </c>
      <c r="O14" s="18">
        <v>0</v>
      </c>
      <c r="P14" s="16">
        <v>0</v>
      </c>
      <c r="Q14" s="17">
        <v>0</v>
      </c>
      <c r="R14" s="16">
        <v>0</v>
      </c>
      <c r="S14" s="16">
        <v>0</v>
      </c>
      <c r="T14" s="17">
        <v>0</v>
      </c>
      <c r="U14" s="16">
        <v>153.19999999999999</v>
      </c>
      <c r="V14" s="19">
        <v>0</v>
      </c>
      <c r="W14" s="17">
        <v>158.5</v>
      </c>
      <c r="X14" s="17">
        <v>0</v>
      </c>
      <c r="Y14" s="18">
        <v>0</v>
      </c>
      <c r="Z14" s="17">
        <v>0</v>
      </c>
      <c r="AA14" s="17">
        <v>0</v>
      </c>
      <c r="AB14" s="16">
        <v>0</v>
      </c>
      <c r="AC14" s="17">
        <v>0</v>
      </c>
      <c r="AD14" s="17">
        <v>0</v>
      </c>
      <c r="AE14" s="16">
        <v>0</v>
      </c>
      <c r="AF14" s="17">
        <v>0</v>
      </c>
      <c r="AG14" s="16"/>
      <c r="AH14" s="16"/>
      <c r="AI14" s="17">
        <v>0</v>
      </c>
      <c r="AJ14" s="16"/>
      <c r="AK14" s="16"/>
      <c r="AL14" s="17">
        <v>0</v>
      </c>
      <c r="AM14" s="16"/>
      <c r="AN14" s="16"/>
      <c r="AO14" s="17">
        <v>0</v>
      </c>
      <c r="AP14" s="16"/>
      <c r="AQ14" s="16"/>
      <c r="AR14" s="16"/>
    </row>
    <row r="15" spans="1:44" ht="25.5" x14ac:dyDescent="0.25">
      <c r="A15" s="33"/>
      <c r="B15" s="33"/>
      <c r="C15" s="32"/>
      <c r="D15" s="16" t="s">
        <v>15</v>
      </c>
      <c r="E15" s="17">
        <v>0</v>
      </c>
      <c r="F15" s="17">
        <v>0</v>
      </c>
      <c r="G15" s="16">
        <v>0</v>
      </c>
      <c r="H15" s="17">
        <v>0</v>
      </c>
      <c r="I15" s="18">
        <v>0</v>
      </c>
      <c r="J15" s="16">
        <v>0</v>
      </c>
      <c r="K15" s="17">
        <v>0</v>
      </c>
      <c r="L15" s="16">
        <v>0</v>
      </c>
      <c r="M15" s="16">
        <v>0</v>
      </c>
      <c r="N15" s="17">
        <v>0</v>
      </c>
      <c r="O15" s="18">
        <v>0</v>
      </c>
      <c r="P15" s="16">
        <v>0</v>
      </c>
      <c r="Q15" s="17">
        <v>0</v>
      </c>
      <c r="R15" s="16">
        <v>0</v>
      </c>
      <c r="S15" s="16">
        <v>0</v>
      </c>
      <c r="T15" s="17">
        <v>0</v>
      </c>
      <c r="U15" s="17">
        <v>0</v>
      </c>
      <c r="V15" s="19">
        <v>0</v>
      </c>
      <c r="W15" s="17">
        <v>0</v>
      </c>
      <c r="X15" s="17">
        <v>0</v>
      </c>
      <c r="Y15" s="16">
        <v>0</v>
      </c>
      <c r="Z15" s="17">
        <v>0</v>
      </c>
      <c r="AA15" s="17">
        <v>0</v>
      </c>
      <c r="AB15" s="16">
        <v>0</v>
      </c>
      <c r="AC15" s="17">
        <v>0</v>
      </c>
      <c r="AD15" s="17">
        <v>0</v>
      </c>
      <c r="AE15" s="16">
        <v>0</v>
      </c>
      <c r="AF15" s="17">
        <v>0</v>
      </c>
      <c r="AG15" s="16"/>
      <c r="AH15" s="16"/>
      <c r="AI15" s="17">
        <v>0</v>
      </c>
      <c r="AJ15" s="16"/>
      <c r="AK15" s="16"/>
      <c r="AL15" s="17">
        <v>0</v>
      </c>
      <c r="AM15" s="16"/>
      <c r="AN15" s="16"/>
      <c r="AO15" s="17">
        <v>0</v>
      </c>
      <c r="AP15" s="16"/>
      <c r="AQ15" s="16"/>
      <c r="AR15" s="16"/>
    </row>
    <row r="16" spans="1:44" x14ac:dyDescent="0.25">
      <c r="A16" s="31">
        <v>2</v>
      </c>
      <c r="B16" s="31" t="s">
        <v>30</v>
      </c>
      <c r="C16" s="32"/>
      <c r="D16" s="2" t="s">
        <v>11</v>
      </c>
      <c r="E16" s="4">
        <f>SUM(E17:E20)</f>
        <v>111.4</v>
      </c>
      <c r="F16" s="4">
        <f>SUM(F17:F20)</f>
        <v>0</v>
      </c>
      <c r="G16" s="9">
        <f t="shared" si="0"/>
        <v>0</v>
      </c>
      <c r="H16" s="4">
        <f>H17+H18+H19+H20</f>
        <v>0</v>
      </c>
      <c r="I16" s="4">
        <v>0</v>
      </c>
      <c r="J16" s="6">
        <v>0</v>
      </c>
      <c r="K16" s="4">
        <v>0</v>
      </c>
      <c r="L16" s="8">
        <v>0</v>
      </c>
      <c r="M16" s="8">
        <v>0</v>
      </c>
      <c r="N16" s="4">
        <f>N17+N18+N19+N20</f>
        <v>0</v>
      </c>
      <c r="O16" s="4">
        <f>O17+O18+O19+O20</f>
        <v>0</v>
      </c>
      <c r="P16" s="9">
        <v>0</v>
      </c>
      <c r="Q16" s="4">
        <f>Q17+Q18+Q19+Q20</f>
        <v>0</v>
      </c>
      <c r="R16" s="4">
        <f>R17+R18+R19+R20</f>
        <v>0</v>
      </c>
      <c r="S16" s="12">
        <v>0</v>
      </c>
      <c r="T16" s="4">
        <f>T17+T18+T19+T20</f>
        <v>0</v>
      </c>
      <c r="U16" s="4">
        <f>U17+U18+U19+U20</f>
        <v>0</v>
      </c>
      <c r="V16" s="11">
        <v>0</v>
      </c>
      <c r="W16" s="4">
        <f>W17+W18+W19+W20</f>
        <v>0</v>
      </c>
      <c r="X16" s="4">
        <f>X17+X18+X19+X20</f>
        <v>0</v>
      </c>
      <c r="Y16" s="16">
        <v>0</v>
      </c>
      <c r="Z16" s="4">
        <f>Z17+Z18+Z19+Z20</f>
        <v>111.4</v>
      </c>
      <c r="AA16" s="4">
        <f>AA17+AA18+AA19+AA20</f>
        <v>0</v>
      </c>
      <c r="AB16" s="26">
        <v>0</v>
      </c>
      <c r="AC16" s="4">
        <f>AC17+AC18+AC19+AC20</f>
        <v>0</v>
      </c>
      <c r="AD16" s="4">
        <f>AD17+AD18+AD19+AD20</f>
        <v>0</v>
      </c>
      <c r="AE16" s="27">
        <v>0</v>
      </c>
      <c r="AF16" s="4">
        <f>AF17+AF18+AF19+AF20</f>
        <v>0</v>
      </c>
      <c r="AG16" s="4"/>
      <c r="AH16" s="4"/>
      <c r="AI16" s="4">
        <f>AI17+AI18+AI19+AI20</f>
        <v>0</v>
      </c>
      <c r="AJ16" s="4"/>
      <c r="AK16" s="4"/>
      <c r="AL16" s="4">
        <f>AL17+AL18+AL19+AL20</f>
        <v>0</v>
      </c>
      <c r="AM16" s="4"/>
      <c r="AN16" s="4"/>
      <c r="AO16" s="4">
        <f>AO17+AO18+AO19+AO20</f>
        <v>0</v>
      </c>
      <c r="AP16" s="4"/>
      <c r="AQ16" s="4"/>
      <c r="AR16" s="2"/>
    </row>
    <row r="17" spans="1:55" ht="27.75" customHeight="1" x14ac:dyDescent="0.25">
      <c r="A17" s="32"/>
      <c r="B17" s="32"/>
      <c r="C17" s="32"/>
      <c r="D17" s="2" t="s">
        <v>12</v>
      </c>
      <c r="E17" s="4">
        <v>0</v>
      </c>
      <c r="F17" s="4">
        <v>0</v>
      </c>
      <c r="G17" s="9">
        <v>0</v>
      </c>
      <c r="H17" s="4">
        <v>0</v>
      </c>
      <c r="I17" s="4">
        <v>0</v>
      </c>
      <c r="J17" s="6">
        <v>0</v>
      </c>
      <c r="K17" s="4">
        <v>0</v>
      </c>
      <c r="L17" s="8">
        <v>0</v>
      </c>
      <c r="M17" s="8">
        <v>0</v>
      </c>
      <c r="N17" s="4">
        <v>0</v>
      </c>
      <c r="O17" s="4">
        <v>0</v>
      </c>
      <c r="P17" s="9">
        <v>0</v>
      </c>
      <c r="Q17" s="4">
        <v>0</v>
      </c>
      <c r="R17" s="4">
        <v>0</v>
      </c>
      <c r="S17" s="12">
        <v>0</v>
      </c>
      <c r="T17" s="4">
        <v>0</v>
      </c>
      <c r="U17" s="4">
        <v>0</v>
      </c>
      <c r="V17" s="11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26">
        <v>0</v>
      </c>
      <c r="AC17" s="4">
        <v>0</v>
      </c>
      <c r="AD17" s="4">
        <v>0</v>
      </c>
      <c r="AE17" s="27">
        <v>0</v>
      </c>
      <c r="AF17" s="4">
        <v>0</v>
      </c>
      <c r="AG17" s="4"/>
      <c r="AH17" s="4"/>
      <c r="AI17" s="4">
        <v>0</v>
      </c>
      <c r="AJ17" s="4"/>
      <c r="AK17" s="4"/>
      <c r="AL17" s="4">
        <v>0</v>
      </c>
      <c r="AM17" s="4"/>
      <c r="AN17" s="4"/>
      <c r="AO17" s="4">
        <v>0</v>
      </c>
      <c r="AP17" s="4"/>
      <c r="AQ17" s="4"/>
      <c r="AR17" s="2"/>
    </row>
    <row r="18" spans="1:55" x14ac:dyDescent="0.25">
      <c r="A18" s="32"/>
      <c r="B18" s="32"/>
      <c r="C18" s="32"/>
      <c r="D18" s="2" t="s">
        <v>13</v>
      </c>
      <c r="E18" s="4">
        <f>H18+K18+N18+Q18+T18+W18+Z18++AC18+AF18+AI18+AL18+AO18</f>
        <v>111.4</v>
      </c>
      <c r="F18" s="4">
        <f>I18+L18+O18+R18+U18+X18+AA18++AD18+AG18+AJ18+AM18+AP18</f>
        <v>0</v>
      </c>
      <c r="G18" s="9">
        <f t="shared" si="0"/>
        <v>0</v>
      </c>
      <c r="H18" s="4">
        <v>0</v>
      </c>
      <c r="I18" s="4">
        <v>0</v>
      </c>
      <c r="J18" s="6">
        <v>0</v>
      </c>
      <c r="K18" s="4">
        <v>0</v>
      </c>
      <c r="L18" s="8">
        <v>0</v>
      </c>
      <c r="M18" s="8">
        <v>0</v>
      </c>
      <c r="N18" s="4">
        <v>0</v>
      </c>
      <c r="O18" s="4">
        <v>0</v>
      </c>
      <c r="P18" s="9">
        <v>0</v>
      </c>
      <c r="Q18" s="4">
        <v>0</v>
      </c>
      <c r="R18" s="4">
        <v>0</v>
      </c>
      <c r="S18" s="12">
        <v>0</v>
      </c>
      <c r="T18" s="4">
        <v>0</v>
      </c>
      <c r="U18" s="4">
        <v>0</v>
      </c>
      <c r="V18" s="11">
        <v>0</v>
      </c>
      <c r="W18" s="4">
        <v>0</v>
      </c>
      <c r="X18" s="4">
        <v>0</v>
      </c>
      <c r="Y18" s="4">
        <v>0</v>
      </c>
      <c r="Z18" s="4">
        <v>111.4</v>
      </c>
      <c r="AA18" s="4">
        <v>0</v>
      </c>
      <c r="AB18" s="27">
        <v>0</v>
      </c>
      <c r="AC18" s="4">
        <v>0</v>
      </c>
      <c r="AD18" s="4">
        <v>0</v>
      </c>
      <c r="AE18" s="27">
        <v>0</v>
      </c>
      <c r="AF18" s="4">
        <v>0</v>
      </c>
      <c r="AG18" s="4"/>
      <c r="AH18" s="4"/>
      <c r="AI18" s="4">
        <v>0</v>
      </c>
      <c r="AJ18" s="4"/>
      <c r="AK18" s="4"/>
      <c r="AL18" s="4">
        <v>0</v>
      </c>
      <c r="AM18" s="4"/>
      <c r="AN18" s="4"/>
      <c r="AO18" s="4">
        <v>0</v>
      </c>
      <c r="AP18" s="4"/>
      <c r="AQ18" s="4"/>
      <c r="AR18" s="2"/>
    </row>
    <row r="19" spans="1:55" x14ac:dyDescent="0.25">
      <c r="A19" s="32"/>
      <c r="B19" s="32"/>
      <c r="C19" s="32"/>
      <c r="D19" s="2" t="s">
        <v>14</v>
      </c>
      <c r="E19" s="4">
        <v>0</v>
      </c>
      <c r="F19" s="4">
        <v>0</v>
      </c>
      <c r="G19" s="9">
        <v>0</v>
      </c>
      <c r="H19" s="4">
        <v>0</v>
      </c>
      <c r="I19" s="4">
        <v>0</v>
      </c>
      <c r="J19" s="6">
        <v>0</v>
      </c>
      <c r="K19" s="4">
        <v>0</v>
      </c>
      <c r="L19" s="8">
        <v>0</v>
      </c>
      <c r="M19" s="8">
        <v>0</v>
      </c>
      <c r="N19" s="4">
        <v>0</v>
      </c>
      <c r="O19" s="4">
        <v>0</v>
      </c>
      <c r="P19" s="9">
        <v>0</v>
      </c>
      <c r="Q19" s="4">
        <v>0</v>
      </c>
      <c r="R19" s="4">
        <v>0</v>
      </c>
      <c r="S19" s="12">
        <v>0</v>
      </c>
      <c r="T19" s="4">
        <v>0</v>
      </c>
      <c r="U19" s="4">
        <v>0</v>
      </c>
      <c r="V19" s="11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27">
        <v>0</v>
      </c>
      <c r="AC19" s="4">
        <v>0</v>
      </c>
      <c r="AD19" s="4">
        <v>0</v>
      </c>
      <c r="AE19" s="27">
        <v>0</v>
      </c>
      <c r="AF19" s="4">
        <v>0</v>
      </c>
      <c r="AG19" s="4"/>
      <c r="AH19" s="4"/>
      <c r="AI19" s="4">
        <v>0</v>
      </c>
      <c r="AJ19" s="4"/>
      <c r="AK19" s="4"/>
      <c r="AL19" s="4">
        <v>0</v>
      </c>
      <c r="AM19" s="4"/>
      <c r="AN19" s="4"/>
      <c r="AO19" s="4">
        <v>0</v>
      </c>
      <c r="AP19" s="4"/>
      <c r="AQ19" s="4"/>
      <c r="AR19" s="2"/>
    </row>
    <row r="20" spans="1:55" ht="30.75" customHeight="1" x14ac:dyDescent="0.25">
      <c r="A20" s="33"/>
      <c r="B20" s="33"/>
      <c r="C20" s="32"/>
      <c r="D20" s="2" t="s">
        <v>15</v>
      </c>
      <c r="E20" s="4">
        <v>0</v>
      </c>
      <c r="F20" s="4">
        <v>0</v>
      </c>
      <c r="G20" s="9">
        <v>0</v>
      </c>
      <c r="H20" s="4">
        <v>0</v>
      </c>
      <c r="I20" s="4">
        <v>0</v>
      </c>
      <c r="J20" s="6">
        <v>0</v>
      </c>
      <c r="K20" s="4">
        <v>0</v>
      </c>
      <c r="L20" s="8">
        <v>0</v>
      </c>
      <c r="M20" s="8">
        <v>0</v>
      </c>
      <c r="N20" s="4">
        <v>0</v>
      </c>
      <c r="O20" s="4">
        <v>0</v>
      </c>
      <c r="P20" s="9">
        <v>0</v>
      </c>
      <c r="Q20" s="4">
        <v>0</v>
      </c>
      <c r="R20" s="4">
        <v>0</v>
      </c>
      <c r="S20" s="12">
        <v>0</v>
      </c>
      <c r="T20" s="4">
        <v>0</v>
      </c>
      <c r="U20" s="4">
        <v>0</v>
      </c>
      <c r="V20" s="11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27">
        <v>0</v>
      </c>
      <c r="AC20" s="4">
        <v>0</v>
      </c>
      <c r="AD20" s="4">
        <v>0</v>
      </c>
      <c r="AE20" s="27">
        <v>0</v>
      </c>
      <c r="AF20" s="4">
        <v>0</v>
      </c>
      <c r="AG20" s="4"/>
      <c r="AH20" s="4"/>
      <c r="AI20" s="4">
        <v>0</v>
      </c>
      <c r="AJ20" s="4"/>
      <c r="AK20" s="4"/>
      <c r="AL20" s="4">
        <v>0</v>
      </c>
      <c r="AM20" s="4"/>
      <c r="AN20" s="4"/>
      <c r="AO20" s="4">
        <v>0</v>
      </c>
      <c r="AP20" s="4"/>
      <c r="AQ20" s="4"/>
      <c r="AR20" s="3"/>
    </row>
    <row r="21" spans="1:55" x14ac:dyDescent="0.25">
      <c r="A21" s="31">
        <v>3</v>
      </c>
      <c r="B21" s="31" t="s">
        <v>31</v>
      </c>
      <c r="C21" s="32"/>
      <c r="D21" s="20" t="s">
        <v>11</v>
      </c>
      <c r="E21" s="21">
        <f>E22+E23+E24+E25</f>
        <v>6810</v>
      </c>
      <c r="F21" s="21">
        <f>F22+F23+F24+F25</f>
        <v>4546.18</v>
      </c>
      <c r="G21" s="22">
        <f t="shared" si="0"/>
        <v>66.757415565345084</v>
      </c>
      <c r="H21" s="21">
        <f>H22+H23+H24+H25</f>
        <v>972.8</v>
      </c>
      <c r="I21" s="21">
        <v>0</v>
      </c>
      <c r="J21" s="20">
        <v>0</v>
      </c>
      <c r="K21" s="21">
        <f>SUM(K22:K25)</f>
        <v>972.8</v>
      </c>
      <c r="L21" s="20">
        <v>0</v>
      </c>
      <c r="M21" s="20">
        <v>0</v>
      </c>
      <c r="N21" s="21">
        <f>N22+N23+N24+N25</f>
        <v>972.8</v>
      </c>
      <c r="O21" s="21">
        <f>O22+O23+O24+O25</f>
        <v>1429.7</v>
      </c>
      <c r="P21" s="21">
        <f>O21/N21*100</f>
        <v>146.96751644736844</v>
      </c>
      <c r="Q21" s="21">
        <f>Q22+Q23+Q24+Q25</f>
        <v>972.8</v>
      </c>
      <c r="R21" s="21">
        <f>R22+R23+R24+R25</f>
        <v>0</v>
      </c>
      <c r="S21" s="20">
        <v>0</v>
      </c>
      <c r="T21" s="21">
        <f>T22+T23+T24+T25</f>
        <v>972.8</v>
      </c>
      <c r="U21" s="21">
        <f>U22+U23+U24+U25</f>
        <v>1144.78</v>
      </c>
      <c r="V21" s="22">
        <f t="shared" ref="V21:V26" si="2">U21/T21*100</f>
        <v>117.67886513157895</v>
      </c>
      <c r="W21" s="21">
        <f>W22+W23+W24+W25</f>
        <v>972.8</v>
      </c>
      <c r="X21" s="21">
        <f>X22+X23+X24+X25</f>
        <v>0</v>
      </c>
      <c r="Y21" s="21">
        <v>0</v>
      </c>
      <c r="Z21" s="21">
        <f>Z22+Z23+Z24+Z25</f>
        <v>973.2</v>
      </c>
      <c r="AA21" s="21">
        <f>AA22+AA23+AA24+AA25</f>
        <v>1971.7</v>
      </c>
      <c r="AB21" s="25">
        <v>202.6</v>
      </c>
      <c r="AC21" s="21">
        <f>AC22+AC23+AC24+AC25</f>
        <v>0</v>
      </c>
      <c r="AD21" s="21">
        <f>AD22+AD23+AD24+AD25</f>
        <v>0</v>
      </c>
      <c r="AE21" s="25">
        <v>0</v>
      </c>
      <c r="AF21" s="21">
        <f>AF22+AF23+AF24+AF25</f>
        <v>0</v>
      </c>
      <c r="AG21" s="21"/>
      <c r="AH21" s="21"/>
      <c r="AI21" s="21">
        <f>AI22+AI23+AI24+AI25</f>
        <v>0</v>
      </c>
      <c r="AJ21" s="21"/>
      <c r="AK21" s="21"/>
      <c r="AL21" s="21">
        <f>AL22+AL23+AL24+AL25</f>
        <v>0</v>
      </c>
      <c r="AM21" s="21"/>
      <c r="AN21" s="21"/>
      <c r="AO21" s="21">
        <f>AO22+AO23+AO24+AO25</f>
        <v>0</v>
      </c>
      <c r="AP21" s="21"/>
      <c r="AQ21" s="21"/>
      <c r="AR21" s="23"/>
    </row>
    <row r="22" spans="1:55" ht="25.5" x14ac:dyDescent="0.25">
      <c r="A22" s="32"/>
      <c r="B22" s="32"/>
      <c r="C22" s="32"/>
      <c r="D22" s="20" t="s">
        <v>12</v>
      </c>
      <c r="E22" s="21">
        <v>0</v>
      </c>
      <c r="F22" s="21">
        <v>0</v>
      </c>
      <c r="G22" s="20">
        <v>0</v>
      </c>
      <c r="H22" s="21">
        <v>0</v>
      </c>
      <c r="I22" s="21">
        <v>0</v>
      </c>
      <c r="J22" s="20">
        <v>0</v>
      </c>
      <c r="K22" s="21">
        <v>0</v>
      </c>
      <c r="L22" s="20">
        <v>0</v>
      </c>
      <c r="M22" s="20">
        <v>0</v>
      </c>
      <c r="N22" s="21">
        <v>0</v>
      </c>
      <c r="O22" s="21">
        <v>0</v>
      </c>
      <c r="P22" s="24">
        <v>0</v>
      </c>
      <c r="Q22" s="21">
        <v>0</v>
      </c>
      <c r="R22" s="21">
        <v>0</v>
      </c>
      <c r="S22" s="20">
        <v>0</v>
      </c>
      <c r="T22" s="21">
        <v>0</v>
      </c>
      <c r="U22" s="21">
        <v>0</v>
      </c>
      <c r="V22" s="22">
        <v>0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5">
        <v>0</v>
      </c>
      <c r="AC22" s="21">
        <v>0</v>
      </c>
      <c r="AD22" s="21">
        <v>0</v>
      </c>
      <c r="AE22" s="25">
        <v>0</v>
      </c>
      <c r="AF22" s="21">
        <v>0</v>
      </c>
      <c r="AG22" s="21"/>
      <c r="AH22" s="21"/>
      <c r="AI22" s="21">
        <v>0</v>
      </c>
      <c r="AJ22" s="21"/>
      <c r="AK22" s="21"/>
      <c r="AL22" s="21">
        <v>0</v>
      </c>
      <c r="AM22" s="21"/>
      <c r="AN22" s="21"/>
      <c r="AO22" s="21">
        <v>0</v>
      </c>
      <c r="AP22" s="21"/>
      <c r="AQ22" s="21"/>
      <c r="AR22" s="23"/>
    </row>
    <row r="23" spans="1:55" x14ac:dyDescent="0.25">
      <c r="A23" s="32"/>
      <c r="B23" s="32"/>
      <c r="C23" s="32"/>
      <c r="D23" s="20" t="s">
        <v>13</v>
      </c>
      <c r="E23" s="21">
        <f>H23+K23+N23+Q23+T23+W23+Z23++AC23+AF23+AI23+AL23+AO23</f>
        <v>6810</v>
      </c>
      <c r="F23" s="21">
        <f>I23+L23+O23+R23+U23+X23+AA23++AD23+AG23+AJ23+AM23+AP23</f>
        <v>4546.18</v>
      </c>
      <c r="G23" s="22">
        <f t="shared" si="0"/>
        <v>66.757415565345084</v>
      </c>
      <c r="H23" s="21">
        <v>972.8</v>
      </c>
      <c r="I23" s="21">
        <v>0</v>
      </c>
      <c r="J23" s="20">
        <v>0</v>
      </c>
      <c r="K23" s="21">
        <v>972.8</v>
      </c>
      <c r="L23" s="20">
        <v>0</v>
      </c>
      <c r="M23" s="20">
        <v>0</v>
      </c>
      <c r="N23" s="21">
        <v>972.8</v>
      </c>
      <c r="O23" s="21">
        <v>1429.7</v>
      </c>
      <c r="P23" s="21">
        <f>O23/N23*100</f>
        <v>146.96751644736844</v>
      </c>
      <c r="Q23" s="21">
        <v>972.8</v>
      </c>
      <c r="R23" s="21">
        <v>0</v>
      </c>
      <c r="S23" s="20">
        <v>0</v>
      </c>
      <c r="T23" s="21">
        <v>972.8</v>
      </c>
      <c r="U23" s="21">
        <v>1144.78</v>
      </c>
      <c r="V23" s="22">
        <f t="shared" si="2"/>
        <v>117.67886513157895</v>
      </c>
      <c r="W23" s="21">
        <v>972.8</v>
      </c>
      <c r="X23" s="21">
        <v>0</v>
      </c>
      <c r="Y23" s="21">
        <v>0</v>
      </c>
      <c r="Z23" s="21">
        <v>973.2</v>
      </c>
      <c r="AA23" s="21">
        <v>1971.7</v>
      </c>
      <c r="AB23" s="25">
        <v>0</v>
      </c>
      <c r="AC23" s="21">
        <v>0</v>
      </c>
      <c r="AD23" s="21">
        <v>0</v>
      </c>
      <c r="AE23" s="25">
        <v>0</v>
      </c>
      <c r="AF23" s="21">
        <v>0</v>
      </c>
      <c r="AG23" s="21"/>
      <c r="AH23" s="21"/>
      <c r="AI23" s="21">
        <v>0</v>
      </c>
      <c r="AJ23" s="21"/>
      <c r="AK23" s="21"/>
      <c r="AL23" s="21">
        <v>0</v>
      </c>
      <c r="AM23" s="21"/>
      <c r="AN23" s="21"/>
      <c r="AO23" s="21">
        <v>0</v>
      </c>
      <c r="AP23" s="21"/>
      <c r="AQ23" s="21"/>
      <c r="AR23" s="23"/>
    </row>
    <row r="24" spans="1:55" x14ac:dyDescent="0.25">
      <c r="A24" s="32"/>
      <c r="B24" s="32"/>
      <c r="C24" s="32"/>
      <c r="D24" s="20" t="s">
        <v>14</v>
      </c>
      <c r="E24" s="21">
        <f>H24+K24+N24+Q24+T24+W24+Z24++AC24+AF24+AI24+AL24+AO24</f>
        <v>0</v>
      </c>
      <c r="F24" s="21">
        <f>I24+L24+O24+R24+U24+X24+AA24++AD24+AG24+AJ24+AM24+AP24</f>
        <v>0</v>
      </c>
      <c r="G24" s="20">
        <v>0</v>
      </c>
      <c r="H24" s="21">
        <v>0</v>
      </c>
      <c r="I24" s="21">
        <v>0</v>
      </c>
      <c r="J24" s="20">
        <v>0</v>
      </c>
      <c r="K24" s="21">
        <v>0</v>
      </c>
      <c r="L24" s="20">
        <v>0</v>
      </c>
      <c r="M24" s="20">
        <v>0</v>
      </c>
      <c r="N24" s="21">
        <v>0</v>
      </c>
      <c r="O24" s="21">
        <v>0</v>
      </c>
      <c r="P24" s="25">
        <v>0</v>
      </c>
      <c r="Q24" s="21">
        <v>0</v>
      </c>
      <c r="R24" s="21">
        <v>0</v>
      </c>
      <c r="S24" s="20">
        <v>0</v>
      </c>
      <c r="T24" s="21">
        <v>0</v>
      </c>
      <c r="U24" s="21">
        <v>0</v>
      </c>
      <c r="V24" s="22">
        <v>0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5">
        <v>0</v>
      </c>
      <c r="AC24" s="21">
        <v>0</v>
      </c>
      <c r="AD24" s="21">
        <v>0</v>
      </c>
      <c r="AE24" s="25">
        <v>0</v>
      </c>
      <c r="AF24" s="21">
        <v>0</v>
      </c>
      <c r="AG24" s="21"/>
      <c r="AH24" s="21"/>
      <c r="AI24" s="21">
        <v>0</v>
      </c>
      <c r="AJ24" s="21"/>
      <c r="AK24" s="21"/>
      <c r="AL24" s="21">
        <v>0</v>
      </c>
      <c r="AM24" s="21"/>
      <c r="AN24" s="21"/>
      <c r="AO24" s="21">
        <v>0</v>
      </c>
      <c r="AP24" s="21"/>
      <c r="AQ24" s="21"/>
      <c r="AR24" s="23"/>
      <c r="BC24" s="10"/>
    </row>
    <row r="25" spans="1:55" ht="25.5" x14ac:dyDescent="0.25">
      <c r="A25" s="33"/>
      <c r="B25" s="33"/>
      <c r="C25" s="33"/>
      <c r="D25" s="20" t="s">
        <v>15</v>
      </c>
      <c r="E25" s="21">
        <v>0</v>
      </c>
      <c r="F25" s="21">
        <v>0</v>
      </c>
      <c r="G25" s="20">
        <v>0</v>
      </c>
      <c r="H25" s="21">
        <v>0</v>
      </c>
      <c r="I25" s="21">
        <v>0</v>
      </c>
      <c r="J25" s="20">
        <v>0</v>
      </c>
      <c r="K25" s="21">
        <v>0</v>
      </c>
      <c r="L25" s="20">
        <v>0</v>
      </c>
      <c r="M25" s="20">
        <v>0</v>
      </c>
      <c r="N25" s="21">
        <v>0</v>
      </c>
      <c r="O25" s="21">
        <v>0</v>
      </c>
      <c r="P25" s="25">
        <v>0</v>
      </c>
      <c r="Q25" s="21">
        <v>0</v>
      </c>
      <c r="R25" s="21">
        <v>0</v>
      </c>
      <c r="S25" s="20">
        <v>0</v>
      </c>
      <c r="T25" s="21">
        <v>0</v>
      </c>
      <c r="U25" s="21">
        <v>0</v>
      </c>
      <c r="V25" s="22">
        <v>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5">
        <v>0</v>
      </c>
      <c r="AC25" s="21">
        <v>0</v>
      </c>
      <c r="AD25" s="21">
        <v>0</v>
      </c>
      <c r="AE25" s="25">
        <v>0</v>
      </c>
      <c r="AF25" s="21">
        <v>0</v>
      </c>
      <c r="AG25" s="21"/>
      <c r="AH25" s="21"/>
      <c r="AI25" s="21">
        <v>0</v>
      </c>
      <c r="AJ25" s="21"/>
      <c r="AK25" s="21"/>
      <c r="AL25" s="21">
        <v>0</v>
      </c>
      <c r="AM25" s="21"/>
      <c r="AN25" s="21"/>
      <c r="AO25" s="21">
        <v>0</v>
      </c>
      <c r="AP25" s="21"/>
      <c r="AQ25" s="21"/>
      <c r="AR25" s="23"/>
    </row>
    <row r="26" spans="1:55" x14ac:dyDescent="0.25">
      <c r="A26" s="1"/>
      <c r="B26" s="28" t="s">
        <v>36</v>
      </c>
      <c r="C26" s="29"/>
      <c r="D26" s="30"/>
      <c r="E26" s="13">
        <f>E11+E16+E21</f>
        <v>10090.4</v>
      </c>
      <c r="F26" s="13">
        <f>F11+F16+F21</f>
        <v>7609.41</v>
      </c>
      <c r="G26" s="14">
        <f>F26/E26*100</f>
        <v>75.412372155712362</v>
      </c>
      <c r="H26" s="13">
        <f>H11+H16+H21</f>
        <v>972.8</v>
      </c>
      <c r="I26" s="13">
        <f>I11+I16+I21</f>
        <v>0</v>
      </c>
      <c r="J26" s="13">
        <v>0</v>
      </c>
      <c r="K26" s="13">
        <f t="shared" ref="K26:L26" si="3">K11+K16+K21</f>
        <v>972.8</v>
      </c>
      <c r="L26" s="13">
        <f t="shared" si="3"/>
        <v>0</v>
      </c>
      <c r="M26" s="13">
        <v>0</v>
      </c>
      <c r="N26" s="13">
        <f t="shared" ref="N26:O26" si="4">N11+N16+N21</f>
        <v>972.8</v>
      </c>
      <c r="O26" s="13">
        <f t="shared" si="4"/>
        <v>1429.7</v>
      </c>
      <c r="P26" s="13">
        <v>0</v>
      </c>
      <c r="Q26" s="13">
        <f t="shared" ref="Q26:R26" si="5">Q11+Q16+Q21</f>
        <v>972.8</v>
      </c>
      <c r="R26" s="13">
        <f t="shared" si="5"/>
        <v>0</v>
      </c>
      <c r="S26" s="15">
        <v>0</v>
      </c>
      <c r="T26" s="13">
        <f t="shared" ref="T26:U26" si="6">T11+T16+T21</f>
        <v>972.8</v>
      </c>
      <c r="U26" s="13">
        <f t="shared" si="6"/>
        <v>1297.98</v>
      </c>
      <c r="V26" s="11">
        <f t="shared" si="2"/>
        <v>133.42722039473685</v>
      </c>
      <c r="W26" s="13">
        <f t="shared" ref="W26:X26" si="7">W11+W16+W21</f>
        <v>4141.8</v>
      </c>
      <c r="X26" s="13">
        <f t="shared" si="7"/>
        <v>2910.03</v>
      </c>
      <c r="Y26" s="14">
        <f>X26/W26*100</f>
        <v>70.260031870201374</v>
      </c>
      <c r="Z26" s="13">
        <f t="shared" ref="Z26:AA26" si="8">Z11+Z16+Z21</f>
        <v>1084.6000000000001</v>
      </c>
      <c r="AA26" s="13">
        <f t="shared" si="8"/>
        <v>1971.7</v>
      </c>
      <c r="AB26" s="14">
        <f>AA26/Z26*100</f>
        <v>181.79052185137377</v>
      </c>
      <c r="AC26" s="13">
        <f t="shared" ref="AC26:AD26" si="9">AC11+AC16+AC21</f>
        <v>0</v>
      </c>
      <c r="AD26" s="13">
        <f t="shared" si="9"/>
        <v>0</v>
      </c>
      <c r="AE26" s="15">
        <v>0</v>
      </c>
      <c r="AF26" s="13">
        <f t="shared" ref="AF26:AG26" si="10">AF11+AF16+AF21</f>
        <v>0</v>
      </c>
      <c r="AG26" s="13">
        <f t="shared" si="10"/>
        <v>0</v>
      </c>
      <c r="AH26" s="13">
        <v>0</v>
      </c>
      <c r="AI26" s="13">
        <f t="shared" ref="AI26:AJ26" si="11">AI11+AI16+AI21</f>
        <v>0</v>
      </c>
      <c r="AJ26" s="13">
        <f t="shared" si="11"/>
        <v>0</v>
      </c>
      <c r="AK26" s="13">
        <v>0</v>
      </c>
      <c r="AL26" s="13">
        <f t="shared" ref="AL26:AM26" si="12">AL11+AL16+AL21</f>
        <v>0</v>
      </c>
      <c r="AM26" s="13">
        <f t="shared" si="12"/>
        <v>0</v>
      </c>
      <c r="AN26" s="13">
        <v>0</v>
      </c>
      <c r="AO26" s="13">
        <f t="shared" ref="AO26:AP26" si="13">AO11+AO16+AO21</f>
        <v>0</v>
      </c>
      <c r="AP26" s="13">
        <f t="shared" si="13"/>
        <v>0</v>
      </c>
      <c r="AQ26" s="13">
        <v>0</v>
      </c>
      <c r="AR26" s="4"/>
    </row>
    <row r="27" spans="1:55" ht="27" customHeight="1" x14ac:dyDescent="0.25">
      <c r="A27" s="41"/>
      <c r="B27" s="41"/>
      <c r="C27" s="41"/>
      <c r="D27" s="41"/>
      <c r="E27" s="41"/>
      <c r="F27" s="41"/>
      <c r="G27" s="41"/>
      <c r="H27" s="41"/>
      <c r="I27" s="41"/>
      <c r="J27" s="41"/>
    </row>
    <row r="28" spans="1:55" ht="13.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</row>
    <row r="29" spans="1:55" x14ac:dyDescent="0.25">
      <c r="B29" s="5" t="s">
        <v>32</v>
      </c>
    </row>
    <row r="30" spans="1:55" x14ac:dyDescent="0.25">
      <c r="B30" s="5" t="s">
        <v>33</v>
      </c>
    </row>
  </sheetData>
  <mergeCells count="32">
    <mergeCell ref="A27:J27"/>
    <mergeCell ref="A2:AR3"/>
    <mergeCell ref="AL7:AN8"/>
    <mergeCell ref="AO7:AQ8"/>
    <mergeCell ref="AR5:AR9"/>
    <mergeCell ref="A16:A20"/>
    <mergeCell ref="B16:B20"/>
    <mergeCell ref="A5:A9"/>
    <mergeCell ref="C5:C9"/>
    <mergeCell ref="D5:D9"/>
    <mergeCell ref="E7:E9"/>
    <mergeCell ref="F7:F9"/>
    <mergeCell ref="H5:AQ6"/>
    <mergeCell ref="T7:V8"/>
    <mergeCell ref="W7:Y8"/>
    <mergeCell ref="Z7:AB8"/>
    <mergeCell ref="AI7:AK8"/>
    <mergeCell ref="B5:B9"/>
    <mergeCell ref="E5:G6"/>
    <mergeCell ref="G7:G9"/>
    <mergeCell ref="H7:J8"/>
    <mergeCell ref="K7:M8"/>
    <mergeCell ref="N7:P8"/>
    <mergeCell ref="Q7:S8"/>
    <mergeCell ref="AC7:AE8"/>
    <mergeCell ref="B26:D26"/>
    <mergeCell ref="A21:A25"/>
    <mergeCell ref="B21:B25"/>
    <mergeCell ref="AF7:AH8"/>
    <mergeCell ref="B11:B15"/>
    <mergeCell ref="A11:A15"/>
    <mergeCell ref="C11:C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Деньги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2022-09-13T04:40:55Z</dcterms:modified>
</cp:coreProperties>
</file>