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3105" yWindow="1140" windowWidth="14805" windowHeight="7350"/>
  </bookViews>
  <sheets>
    <sheet name="Лист1" sheetId="1" r:id="rId1"/>
    <sheet name="Лист3" sheetId="3" r:id="rId2"/>
  </sheets>
  <definedNames>
    <definedName name="_xlnm.Print_Titles" localSheetId="0">Лист1!$6:$7</definedName>
    <definedName name="_xlnm.Print_Area" localSheetId="0">Лист1!$A$1:$AS$121</definedName>
  </definedNames>
  <calcPr calcId="162913" iterateDelta="1E-4"/>
</workbook>
</file>

<file path=xl/calcChain.xml><?xml version="1.0" encoding="utf-8"?>
<calcChain xmlns="http://schemas.openxmlformats.org/spreadsheetml/2006/main">
  <c r="F108" i="1" l="1"/>
  <c r="E108" i="1"/>
  <c r="I106" i="1"/>
  <c r="I105" i="1"/>
  <c r="G106" i="1"/>
  <c r="G105" i="1"/>
  <c r="G108" i="1" l="1"/>
  <c r="AM109" i="1"/>
  <c r="AK109" i="1"/>
  <c r="AH109" i="1"/>
  <c r="AF109" i="1"/>
  <c r="AC109" i="1"/>
  <c r="AA109" i="1"/>
  <c r="X109" i="1"/>
  <c r="V109" i="1"/>
  <c r="S109" i="1"/>
  <c r="Q109" i="1"/>
  <c r="N109" i="1"/>
  <c r="L109" i="1"/>
  <c r="I109" i="1"/>
  <c r="G109" i="1"/>
  <c r="AM108" i="1"/>
  <c r="AK108" i="1"/>
  <c r="AH108" i="1"/>
  <c r="AF108" i="1"/>
  <c r="AC108" i="1"/>
  <c r="AA108" i="1"/>
  <c r="X108" i="1"/>
  <c r="V108" i="1"/>
  <c r="S108" i="1"/>
  <c r="Q108" i="1"/>
  <c r="N108" i="1"/>
  <c r="L108" i="1"/>
  <c r="H108" i="1"/>
  <c r="I108" i="1" s="1"/>
  <c r="AM107" i="1"/>
  <c r="AK107" i="1"/>
  <c r="AH107" i="1"/>
  <c r="AF107" i="1"/>
  <c r="AC107" i="1"/>
  <c r="AA107" i="1"/>
  <c r="X107" i="1"/>
  <c r="V107" i="1"/>
  <c r="S107" i="1"/>
  <c r="Q107" i="1"/>
  <c r="N107" i="1"/>
  <c r="L107" i="1"/>
  <c r="I107" i="1"/>
  <c r="G107" i="1"/>
  <c r="AM106" i="1"/>
  <c r="AK106" i="1"/>
  <c r="AH106" i="1"/>
  <c r="AF106" i="1"/>
  <c r="AC106" i="1"/>
  <c r="AA106" i="1"/>
  <c r="X106" i="1"/>
  <c r="V106" i="1"/>
  <c r="S106" i="1"/>
  <c r="Q106" i="1"/>
  <c r="N106" i="1"/>
  <c r="L106" i="1"/>
  <c r="AM105" i="1"/>
  <c r="AK105" i="1"/>
  <c r="AH105" i="1"/>
  <c r="AF105" i="1"/>
  <c r="AC105" i="1"/>
  <c r="AA105" i="1"/>
  <c r="X105" i="1"/>
  <c r="V105" i="1"/>
  <c r="S105" i="1"/>
  <c r="Q105" i="1"/>
  <c r="N105" i="1"/>
  <c r="L105" i="1"/>
  <c r="AM104" i="1"/>
  <c r="AK104" i="1"/>
  <c r="AH104" i="1"/>
  <c r="AF104" i="1"/>
  <c r="AC104" i="1"/>
  <c r="AA104" i="1"/>
  <c r="X104" i="1"/>
  <c r="V104" i="1"/>
  <c r="S104" i="1"/>
  <c r="Q104" i="1"/>
  <c r="N104" i="1"/>
  <c r="L104" i="1"/>
  <c r="I104" i="1"/>
  <c r="G104" i="1"/>
  <c r="D13" i="1"/>
  <c r="D11" i="1"/>
  <c r="D10" i="1"/>
  <c r="D9" i="1"/>
  <c r="D8" i="1"/>
  <c r="D102" i="1"/>
  <c r="D96" i="1"/>
  <c r="D90" i="1"/>
  <c r="D84" i="1"/>
  <c r="D78" i="1"/>
  <c r="D72" i="1"/>
  <c r="D66" i="1"/>
  <c r="D60" i="1"/>
  <c r="D54" i="1"/>
  <c r="D48" i="1"/>
  <c r="D42" i="1"/>
  <c r="D36" i="1"/>
  <c r="D30" i="1"/>
  <c r="D18" i="1"/>
  <c r="D24" i="1"/>
  <c r="H54" i="1"/>
  <c r="F54" i="1"/>
  <c r="I54" i="1" s="1"/>
  <c r="E54" i="1"/>
  <c r="E102" i="1"/>
  <c r="F102" i="1"/>
  <c r="H102" i="1"/>
  <c r="E30" i="1"/>
  <c r="H24" i="1"/>
  <c r="F24" i="1"/>
  <c r="I24" i="1" s="1"/>
  <c r="E24" i="1"/>
  <c r="H18" i="1"/>
  <c r="F18" i="1"/>
  <c r="I18" i="1"/>
  <c r="E18" i="1"/>
  <c r="H96" i="1"/>
  <c r="F96" i="1"/>
  <c r="I96" i="1" s="1"/>
  <c r="E96" i="1"/>
  <c r="G96" i="1" s="1"/>
  <c r="H90" i="1"/>
  <c r="F90" i="1"/>
  <c r="E90" i="1"/>
  <c r="G90" i="1" s="1"/>
  <c r="H84" i="1"/>
  <c r="F84" i="1"/>
  <c r="G84" i="1" s="1"/>
  <c r="E84" i="1"/>
  <c r="H78" i="1"/>
  <c r="F75" i="1"/>
  <c r="F78" i="1" s="1"/>
  <c r="I78" i="1" s="1"/>
  <c r="E75" i="1"/>
  <c r="E78" i="1" s="1"/>
  <c r="H72" i="1"/>
  <c r="F69" i="1"/>
  <c r="F72" i="1" s="1"/>
  <c r="E69" i="1"/>
  <c r="E72" i="1" s="1"/>
  <c r="H66" i="1"/>
  <c r="F66" i="1"/>
  <c r="E66" i="1"/>
  <c r="H60" i="1"/>
  <c r="F60" i="1"/>
  <c r="E60" i="1"/>
  <c r="H10" i="1"/>
  <c r="F10" i="1"/>
  <c r="E10" i="1"/>
  <c r="H48" i="1"/>
  <c r="F48" i="1"/>
  <c r="I48" i="1" s="1"/>
  <c r="E48" i="1"/>
  <c r="H42" i="1"/>
  <c r="F42" i="1"/>
  <c r="I42" i="1" s="1"/>
  <c r="E42" i="1"/>
  <c r="G42" i="1" s="1"/>
  <c r="H36" i="1"/>
  <c r="F36" i="1"/>
  <c r="E36" i="1"/>
  <c r="H30" i="1"/>
  <c r="F30" i="1"/>
  <c r="G30" i="1" s="1"/>
  <c r="AA8" i="1"/>
  <c r="AM8" i="1"/>
  <c r="F8" i="1"/>
  <c r="E8" i="1"/>
  <c r="I100" i="1"/>
  <c r="G100" i="1"/>
  <c r="I99" i="1"/>
  <c r="G99" i="1"/>
  <c r="I98" i="1"/>
  <c r="G98" i="1"/>
  <c r="I94" i="1"/>
  <c r="G94" i="1"/>
  <c r="I93" i="1"/>
  <c r="G93" i="1"/>
  <c r="I92" i="1"/>
  <c r="G92" i="1"/>
  <c r="I87" i="1"/>
  <c r="G87" i="1"/>
  <c r="I86" i="1"/>
  <c r="G86" i="1"/>
  <c r="I82" i="1"/>
  <c r="G82" i="1"/>
  <c r="I81" i="1"/>
  <c r="G81" i="1"/>
  <c r="I80" i="1"/>
  <c r="G80" i="1"/>
  <c r="I76" i="1"/>
  <c r="G76" i="1"/>
  <c r="I74" i="1"/>
  <c r="G74" i="1"/>
  <c r="I70" i="1"/>
  <c r="G70" i="1"/>
  <c r="I68" i="1"/>
  <c r="G68" i="1"/>
  <c r="I64" i="1"/>
  <c r="G64" i="1"/>
  <c r="I63" i="1"/>
  <c r="G63" i="1"/>
  <c r="I62" i="1"/>
  <c r="G62" i="1"/>
  <c r="I58" i="1"/>
  <c r="G58" i="1"/>
  <c r="I57" i="1"/>
  <c r="G57" i="1"/>
  <c r="I56" i="1"/>
  <c r="G56" i="1"/>
  <c r="I46" i="1"/>
  <c r="G46" i="1"/>
  <c r="I45" i="1"/>
  <c r="G45" i="1"/>
  <c r="I44" i="1"/>
  <c r="G44" i="1"/>
  <c r="I40" i="1"/>
  <c r="G40" i="1"/>
  <c r="I39" i="1"/>
  <c r="G39" i="1"/>
  <c r="I38" i="1"/>
  <c r="G38" i="1"/>
  <c r="I34" i="1"/>
  <c r="G34" i="1"/>
  <c r="I33" i="1"/>
  <c r="G33" i="1"/>
  <c r="I32" i="1"/>
  <c r="G32" i="1"/>
  <c r="I28" i="1"/>
  <c r="G28" i="1"/>
  <c r="I27" i="1"/>
  <c r="G27" i="1"/>
  <c r="I26" i="1"/>
  <c r="G26" i="1"/>
  <c r="I22" i="1"/>
  <c r="G22" i="1"/>
  <c r="I21" i="1"/>
  <c r="G21" i="1"/>
  <c r="I20" i="1"/>
  <c r="G20" i="1"/>
  <c r="I16" i="1"/>
  <c r="G16" i="1"/>
  <c r="I15" i="1"/>
  <c r="G15" i="1"/>
  <c r="I14" i="1"/>
  <c r="G14" i="1"/>
  <c r="FX6" i="3"/>
  <c r="FV6" i="3"/>
  <c r="FS6" i="3"/>
  <c r="FQ6" i="3"/>
  <c r="FN6" i="3"/>
  <c r="FL6" i="3"/>
  <c r="FH6" i="3"/>
  <c r="FF6" i="3"/>
  <c r="FB6" i="3"/>
  <c r="EZ6" i="3"/>
  <c r="EV6" i="3"/>
  <c r="ET6" i="3"/>
  <c r="EQ6" i="3"/>
  <c r="EO6" i="3"/>
  <c r="EL6" i="3"/>
  <c r="EJ6" i="3"/>
  <c r="EG6" i="3"/>
  <c r="EE6" i="3"/>
  <c r="EB6" i="3"/>
  <c r="DZ6" i="3"/>
  <c r="DW6" i="3"/>
  <c r="DU6" i="3"/>
  <c r="DR6" i="3"/>
  <c r="DP6" i="3"/>
  <c r="DL6" i="3"/>
  <c r="DJ6" i="3"/>
  <c r="DG6" i="3"/>
  <c r="DE6" i="3"/>
  <c r="DA6" i="3"/>
  <c r="CY6" i="3"/>
  <c r="CV6" i="3"/>
  <c r="CT6" i="3"/>
  <c r="CP6" i="3"/>
  <c r="CN6" i="3"/>
  <c r="CJ6" i="3"/>
  <c r="CH6" i="3"/>
  <c r="CD6" i="3"/>
  <c r="CB6" i="3"/>
  <c r="BY6" i="3"/>
  <c r="BW6" i="3"/>
  <c r="BS6" i="3"/>
  <c r="BQ6" i="3"/>
  <c r="BN6" i="3"/>
  <c r="BL6" i="3"/>
  <c r="BH6" i="3"/>
  <c r="BF6" i="3"/>
  <c r="BB6" i="3"/>
  <c r="AZ6" i="3"/>
  <c r="AV6" i="3"/>
  <c r="AT6" i="3"/>
  <c r="AQ6" i="3"/>
  <c r="AO6" i="3"/>
  <c r="AK6" i="3"/>
  <c r="AI6" i="3"/>
  <c r="AF6" i="3"/>
  <c r="AD6" i="3"/>
  <c r="Z6" i="3"/>
  <c r="X6" i="3"/>
  <c r="U6" i="3"/>
  <c r="S6" i="3"/>
  <c r="P6" i="3"/>
  <c r="N6" i="3"/>
  <c r="K6" i="3"/>
  <c r="I6" i="3"/>
  <c r="D6" i="3"/>
  <c r="B6" i="3"/>
  <c r="A6" i="3"/>
  <c r="FX5" i="3"/>
  <c r="FV5" i="3"/>
  <c r="FS5" i="3"/>
  <c r="FQ5" i="3"/>
  <c r="FN5" i="3"/>
  <c r="FL5" i="3"/>
  <c r="FH5" i="3"/>
  <c r="FF5" i="3"/>
  <c r="FB5" i="3"/>
  <c r="EZ5" i="3"/>
  <c r="EV5" i="3"/>
  <c r="ET5" i="3"/>
  <c r="EQ5" i="3"/>
  <c r="EO5" i="3"/>
  <c r="EL5" i="3"/>
  <c r="EJ5" i="3"/>
  <c r="EG5" i="3"/>
  <c r="EE5" i="3"/>
  <c r="EB5" i="3"/>
  <c r="DZ5" i="3"/>
  <c r="DW5" i="3"/>
  <c r="DU5" i="3"/>
  <c r="DR5" i="3"/>
  <c r="DP5" i="3"/>
  <c r="DL5" i="3"/>
  <c r="DJ5" i="3"/>
  <c r="DG5" i="3"/>
  <c r="DE5" i="3"/>
  <c r="DA5" i="3"/>
  <c r="CY5" i="3"/>
  <c r="CV5" i="3"/>
  <c r="CT5" i="3"/>
  <c r="CP5" i="3"/>
  <c r="CN5" i="3"/>
  <c r="CJ5" i="3"/>
  <c r="CH5" i="3"/>
  <c r="CD5" i="3"/>
  <c r="CB5" i="3"/>
  <c r="BY5" i="3"/>
  <c r="BW5" i="3"/>
  <c r="BS5" i="3"/>
  <c r="BQ5" i="3"/>
  <c r="BN5" i="3"/>
  <c r="BL5" i="3"/>
  <c r="BH5" i="3"/>
  <c r="BF5" i="3"/>
  <c r="BB5" i="3"/>
  <c r="AZ5" i="3"/>
  <c r="AV5" i="3"/>
  <c r="AT5" i="3"/>
  <c r="AQ5" i="3"/>
  <c r="AO5" i="3"/>
  <c r="AK5" i="3"/>
  <c r="AI5" i="3"/>
  <c r="AF5" i="3"/>
  <c r="AD5" i="3"/>
  <c r="Z5" i="3"/>
  <c r="X5" i="3"/>
  <c r="U5" i="3"/>
  <c r="S5" i="3"/>
  <c r="P5" i="3"/>
  <c r="N5" i="3"/>
  <c r="K5" i="3"/>
  <c r="I5" i="3"/>
  <c r="D5" i="3"/>
  <c r="B5" i="3"/>
  <c r="E5" i="3" s="1"/>
  <c r="A5" i="3"/>
  <c r="C5" i="3" s="1"/>
  <c r="FX4" i="3"/>
  <c r="FV4" i="3"/>
  <c r="FS4" i="3"/>
  <c r="FQ4" i="3"/>
  <c r="FN4" i="3"/>
  <c r="FL4" i="3"/>
  <c r="FH4" i="3"/>
  <c r="FF4" i="3"/>
  <c r="FB4" i="3"/>
  <c r="EZ4" i="3"/>
  <c r="EV4" i="3"/>
  <c r="ET4" i="3"/>
  <c r="EQ4" i="3"/>
  <c r="EO4" i="3"/>
  <c r="EL4" i="3"/>
  <c r="EJ4" i="3"/>
  <c r="EG4" i="3"/>
  <c r="EE4" i="3"/>
  <c r="EB4" i="3"/>
  <c r="DZ4" i="3"/>
  <c r="DW4" i="3"/>
  <c r="DU4" i="3"/>
  <c r="DR4" i="3"/>
  <c r="DP4" i="3"/>
  <c r="DL4" i="3"/>
  <c r="DJ4" i="3"/>
  <c r="DG4" i="3"/>
  <c r="DE4" i="3"/>
  <c r="DA4" i="3"/>
  <c r="CY4" i="3"/>
  <c r="CV4" i="3"/>
  <c r="CT4" i="3"/>
  <c r="CP4" i="3"/>
  <c r="CN4" i="3"/>
  <c r="CJ4" i="3"/>
  <c r="CH4" i="3"/>
  <c r="CD4" i="3"/>
  <c r="CB4" i="3"/>
  <c r="BY4" i="3"/>
  <c r="BW4" i="3"/>
  <c r="BS4" i="3"/>
  <c r="BQ4" i="3"/>
  <c r="BN4" i="3"/>
  <c r="BL4" i="3"/>
  <c r="BH4" i="3"/>
  <c r="BF4" i="3"/>
  <c r="BB4" i="3"/>
  <c r="AZ4" i="3"/>
  <c r="AV4" i="3"/>
  <c r="AT4" i="3"/>
  <c r="AQ4" i="3"/>
  <c r="AO4" i="3"/>
  <c r="AK4" i="3"/>
  <c r="AI4" i="3"/>
  <c r="AF4" i="3"/>
  <c r="AD4" i="3"/>
  <c r="Z4" i="3"/>
  <c r="X4" i="3"/>
  <c r="U4" i="3"/>
  <c r="S4" i="3"/>
  <c r="P4" i="3"/>
  <c r="N4" i="3"/>
  <c r="K4" i="3"/>
  <c r="I4" i="3"/>
  <c r="D4" i="3"/>
  <c r="B4" i="3"/>
  <c r="A4" i="3"/>
  <c r="FX3" i="3"/>
  <c r="FV3" i="3"/>
  <c r="FS3" i="3"/>
  <c r="FQ3" i="3"/>
  <c r="FN3" i="3"/>
  <c r="FL3" i="3"/>
  <c r="FH3" i="3"/>
  <c r="FF3" i="3"/>
  <c r="FB3" i="3"/>
  <c r="EZ3" i="3"/>
  <c r="EV3" i="3"/>
  <c r="ET3" i="3"/>
  <c r="EQ3" i="3"/>
  <c r="EO3" i="3"/>
  <c r="EL3" i="3"/>
  <c r="EJ3" i="3"/>
  <c r="EG3" i="3"/>
  <c r="EE3" i="3"/>
  <c r="DY3" i="3"/>
  <c r="EB3" i="3" s="1"/>
  <c r="DX3" i="3"/>
  <c r="DT3" i="3"/>
  <c r="DW3" i="3" s="1"/>
  <c r="DS3" i="3"/>
  <c r="DR3" i="3"/>
  <c r="DP3" i="3"/>
  <c r="DL3" i="3"/>
  <c r="DJ3" i="3"/>
  <c r="DG3" i="3"/>
  <c r="DE3" i="3"/>
  <c r="DA3" i="3"/>
  <c r="CY3" i="3"/>
  <c r="CV3" i="3"/>
  <c r="CT3" i="3"/>
  <c r="CP3" i="3"/>
  <c r="CN3" i="3"/>
  <c r="CJ3" i="3"/>
  <c r="CH3" i="3"/>
  <c r="CD3" i="3"/>
  <c r="CB3" i="3"/>
  <c r="BY3" i="3"/>
  <c r="BW3" i="3"/>
  <c r="BS3" i="3"/>
  <c r="BQ3" i="3"/>
  <c r="BN3" i="3"/>
  <c r="BL3" i="3"/>
  <c r="BH3" i="3"/>
  <c r="BF3" i="3"/>
  <c r="BB3" i="3"/>
  <c r="AZ3" i="3"/>
  <c r="AV3" i="3"/>
  <c r="AT3" i="3"/>
  <c r="AQ3" i="3"/>
  <c r="AO3" i="3"/>
  <c r="AK3" i="3"/>
  <c r="AI3" i="3"/>
  <c r="AF3" i="3"/>
  <c r="AD3" i="3"/>
  <c r="Z3" i="3"/>
  <c r="X3" i="3"/>
  <c r="U3" i="3"/>
  <c r="S3" i="3"/>
  <c r="P3" i="3"/>
  <c r="N3" i="3"/>
  <c r="K3" i="3"/>
  <c r="I3" i="3"/>
  <c r="D3" i="3"/>
  <c r="FX2" i="3"/>
  <c r="FV2" i="3"/>
  <c r="FS2" i="3"/>
  <c r="FQ2" i="3"/>
  <c r="FN2" i="3"/>
  <c r="FL2" i="3"/>
  <c r="FH2" i="3"/>
  <c r="FF2" i="3"/>
  <c r="FB2" i="3"/>
  <c r="EZ2" i="3"/>
  <c r="EV2" i="3"/>
  <c r="ET2" i="3"/>
  <c r="EQ2" i="3"/>
  <c r="EO2" i="3"/>
  <c r="EL2" i="3"/>
  <c r="EJ2" i="3"/>
  <c r="EG2" i="3"/>
  <c r="EE2" i="3"/>
  <c r="EB2" i="3"/>
  <c r="DZ2" i="3"/>
  <c r="DW2" i="3"/>
  <c r="DU2" i="3"/>
  <c r="DR2" i="3"/>
  <c r="DP2" i="3"/>
  <c r="DL2" i="3"/>
  <c r="DJ2" i="3"/>
  <c r="DG2" i="3"/>
  <c r="DE2" i="3"/>
  <c r="DA2" i="3"/>
  <c r="CY2" i="3"/>
  <c r="CV2" i="3"/>
  <c r="CT2" i="3"/>
  <c r="CP2" i="3"/>
  <c r="CN2" i="3"/>
  <c r="CJ2" i="3"/>
  <c r="CH2" i="3"/>
  <c r="CD2" i="3"/>
  <c r="CB2" i="3"/>
  <c r="BY2" i="3"/>
  <c r="BW2" i="3"/>
  <c r="BS2" i="3"/>
  <c r="BQ2" i="3"/>
  <c r="BN2" i="3"/>
  <c r="BL2" i="3"/>
  <c r="BH2" i="3"/>
  <c r="BF2" i="3"/>
  <c r="BB2" i="3"/>
  <c r="AZ2" i="3"/>
  <c r="AV2" i="3"/>
  <c r="AT2" i="3"/>
  <c r="AQ2" i="3"/>
  <c r="AO2" i="3"/>
  <c r="AK2" i="3"/>
  <c r="AI2" i="3"/>
  <c r="AF2" i="3"/>
  <c r="AD2" i="3"/>
  <c r="Z2" i="3"/>
  <c r="X2" i="3"/>
  <c r="U2" i="3"/>
  <c r="S2" i="3"/>
  <c r="P2" i="3"/>
  <c r="N2" i="3"/>
  <c r="K2" i="3"/>
  <c r="I2" i="3"/>
  <c r="D2" i="3"/>
  <c r="B2" i="3"/>
  <c r="A2" i="3"/>
  <c r="FW1" i="3"/>
  <c r="FU1" i="3"/>
  <c r="FV1" i="3" s="1"/>
  <c r="FR1" i="3"/>
  <c r="FP1" i="3"/>
  <c r="FO1" i="3"/>
  <c r="FM1" i="3"/>
  <c r="FK1" i="3"/>
  <c r="FN1" i="3" s="1"/>
  <c r="FJ1" i="3"/>
  <c r="FI1" i="3"/>
  <c r="FL1" i="3" s="1"/>
  <c r="FG1" i="3"/>
  <c r="FE1" i="3"/>
  <c r="FH1" i="3" s="1"/>
  <c r="FD1" i="3"/>
  <c r="FC1" i="3"/>
  <c r="FF1" i="3" s="1"/>
  <c r="FA1" i="3"/>
  <c r="EY1" i="3"/>
  <c r="FB1" i="3" s="1"/>
  <c r="EX1" i="3"/>
  <c r="EW1" i="3"/>
  <c r="EZ1" i="3" s="1"/>
  <c r="EU1" i="3"/>
  <c r="ES1" i="3"/>
  <c r="ER1" i="3"/>
  <c r="EP1" i="3"/>
  <c r="EN1" i="3"/>
  <c r="EM1" i="3"/>
  <c r="EK1" i="3"/>
  <c r="EI1" i="3"/>
  <c r="EH1" i="3"/>
  <c r="EJ1" i="3" s="1"/>
  <c r="EF1" i="3"/>
  <c r="ED1" i="3"/>
  <c r="EE1" i="3" s="1"/>
  <c r="EA1" i="3"/>
  <c r="DV1" i="3"/>
  <c r="DQ1" i="3"/>
  <c r="DO1" i="3"/>
  <c r="DR1" i="3" s="1"/>
  <c r="DN1" i="3"/>
  <c r="DM1" i="3"/>
  <c r="DP1" i="3" s="1"/>
  <c r="DK1" i="3"/>
  <c r="DI1" i="3"/>
  <c r="DH1" i="3"/>
  <c r="DF1" i="3"/>
  <c r="DD1" i="3"/>
  <c r="DG1" i="3" s="1"/>
  <c r="DC1" i="3"/>
  <c r="DB1" i="3"/>
  <c r="DE1" i="3" s="1"/>
  <c r="CZ1" i="3"/>
  <c r="CX1" i="3"/>
  <c r="CW1" i="3"/>
  <c r="CU1" i="3"/>
  <c r="CS1" i="3"/>
  <c r="CV1" i="3" s="1"/>
  <c r="CR1" i="3"/>
  <c r="CQ1" i="3"/>
  <c r="CT1" i="3" s="1"/>
  <c r="CO1" i="3"/>
  <c r="CM1" i="3"/>
  <c r="CP1" i="3" s="1"/>
  <c r="CL1" i="3"/>
  <c r="CK1" i="3"/>
  <c r="CN1" i="3" s="1"/>
  <c r="CI1" i="3"/>
  <c r="CG1" i="3"/>
  <c r="CJ1" i="3" s="1"/>
  <c r="CF1" i="3"/>
  <c r="CE1" i="3"/>
  <c r="CH1" i="3" s="1"/>
  <c r="CD1" i="3"/>
  <c r="BZ1" i="3"/>
  <c r="CB1" i="3" s="1"/>
  <c r="BX1" i="3"/>
  <c r="BV1" i="3"/>
  <c r="BY1" i="3" s="1"/>
  <c r="BU1" i="3"/>
  <c r="BT1" i="3"/>
  <c r="BW1" i="3" s="1"/>
  <c r="BR1" i="3"/>
  <c r="BP1" i="3"/>
  <c r="BS1" i="3" s="1"/>
  <c r="BM1" i="3"/>
  <c r="BK1" i="3"/>
  <c r="BN1" i="3" s="1"/>
  <c r="BJ1" i="3"/>
  <c r="BI1" i="3"/>
  <c r="BL1" i="3" s="1"/>
  <c r="BG1" i="3"/>
  <c r="BE1" i="3"/>
  <c r="BH1" i="3" s="1"/>
  <c r="BD1" i="3"/>
  <c r="BA1" i="3"/>
  <c r="AY1" i="3"/>
  <c r="BB1" i="3" s="1"/>
  <c r="AX1" i="3"/>
  <c r="AW1" i="3"/>
  <c r="AZ1" i="3" s="1"/>
  <c r="AU1" i="3"/>
  <c r="AS1" i="3"/>
  <c r="AV1" i="3" s="1"/>
  <c r="AR1" i="3"/>
  <c r="AP1" i="3"/>
  <c r="AN1" i="3"/>
  <c r="AQ1" i="3" s="1"/>
  <c r="AM1" i="3"/>
  <c r="AL1" i="3"/>
  <c r="AO1" i="3" s="1"/>
  <c r="AJ1" i="3"/>
  <c r="AH1" i="3"/>
  <c r="AI1" i="3"/>
  <c r="AE1" i="3"/>
  <c r="AD1" i="3"/>
  <c r="AC1" i="3"/>
  <c r="AF1" i="3"/>
  <c r="AB1" i="3"/>
  <c r="Y1" i="3"/>
  <c r="W1" i="3"/>
  <c r="V1" i="3"/>
  <c r="X1" i="3" s="1"/>
  <c r="T1" i="3"/>
  <c r="R1" i="3"/>
  <c r="Q1" i="3"/>
  <c r="O1" i="3"/>
  <c r="M1" i="3"/>
  <c r="P1" i="3" s="1"/>
  <c r="L1" i="3"/>
  <c r="J1" i="3"/>
  <c r="H1" i="3"/>
  <c r="K1" i="3" s="1"/>
  <c r="F1" i="3"/>
  <c r="I1" i="3" s="1"/>
  <c r="DT1" i="3"/>
  <c r="I52" i="1"/>
  <c r="G52" i="1"/>
  <c r="I51" i="1"/>
  <c r="G51" i="1"/>
  <c r="I50" i="1"/>
  <c r="G50" i="1"/>
  <c r="DU1" i="3"/>
  <c r="G53" i="1"/>
  <c r="G55" i="1"/>
  <c r="AM103" i="1"/>
  <c r="AK103" i="1"/>
  <c r="AH103" i="1"/>
  <c r="AF103" i="1"/>
  <c r="AC103" i="1"/>
  <c r="AA103" i="1"/>
  <c r="X103" i="1"/>
  <c r="V103" i="1"/>
  <c r="S103" i="1"/>
  <c r="Q103" i="1"/>
  <c r="N103" i="1"/>
  <c r="L103" i="1"/>
  <c r="I103" i="1"/>
  <c r="G103" i="1"/>
  <c r="AM101" i="1"/>
  <c r="AK101" i="1"/>
  <c r="AH101" i="1"/>
  <c r="AF101" i="1"/>
  <c r="AC101" i="1"/>
  <c r="AA101" i="1"/>
  <c r="X101" i="1"/>
  <c r="V101" i="1"/>
  <c r="S101" i="1"/>
  <c r="Q101" i="1"/>
  <c r="N101" i="1"/>
  <c r="L101" i="1"/>
  <c r="I101" i="1"/>
  <c r="G101" i="1"/>
  <c r="AM100" i="1"/>
  <c r="AK100" i="1"/>
  <c r="AH100" i="1"/>
  <c r="AF100" i="1"/>
  <c r="AC100" i="1"/>
  <c r="AA100" i="1"/>
  <c r="X100" i="1"/>
  <c r="V100" i="1"/>
  <c r="S100" i="1"/>
  <c r="Q100" i="1"/>
  <c r="N100" i="1"/>
  <c r="L100" i="1"/>
  <c r="AM99" i="1"/>
  <c r="AK99" i="1"/>
  <c r="AH99" i="1"/>
  <c r="AF99" i="1"/>
  <c r="AC99" i="1"/>
  <c r="AA99" i="1"/>
  <c r="X99" i="1"/>
  <c r="V99" i="1"/>
  <c r="S99" i="1"/>
  <c r="Q99" i="1"/>
  <c r="N99" i="1"/>
  <c r="L99" i="1"/>
  <c r="AM98" i="1"/>
  <c r="AK98" i="1"/>
  <c r="AH98" i="1"/>
  <c r="AF98" i="1"/>
  <c r="AC98" i="1"/>
  <c r="AA98" i="1"/>
  <c r="X98" i="1"/>
  <c r="V98" i="1"/>
  <c r="S98" i="1"/>
  <c r="Q98" i="1"/>
  <c r="N98" i="1"/>
  <c r="L98" i="1"/>
  <c r="AM102" i="1"/>
  <c r="AK102" i="1"/>
  <c r="AH102" i="1"/>
  <c r="AF102" i="1"/>
  <c r="AC102" i="1"/>
  <c r="AA102" i="1"/>
  <c r="X102" i="1"/>
  <c r="V102" i="1"/>
  <c r="S102" i="1"/>
  <c r="Q102" i="1"/>
  <c r="N102" i="1"/>
  <c r="L102" i="1"/>
  <c r="AM97" i="1"/>
  <c r="AK97" i="1"/>
  <c r="AH97" i="1"/>
  <c r="AF97" i="1"/>
  <c r="AC97" i="1"/>
  <c r="AA97" i="1"/>
  <c r="X97" i="1"/>
  <c r="V97" i="1"/>
  <c r="S97" i="1"/>
  <c r="Q97" i="1"/>
  <c r="N97" i="1"/>
  <c r="L97" i="1"/>
  <c r="I97" i="1"/>
  <c r="G97" i="1"/>
  <c r="AM95" i="1"/>
  <c r="AK95" i="1"/>
  <c r="AH95" i="1"/>
  <c r="AF95" i="1"/>
  <c r="AC95" i="1"/>
  <c r="AA95" i="1"/>
  <c r="X95" i="1"/>
  <c r="V95" i="1"/>
  <c r="S95" i="1"/>
  <c r="Q95" i="1"/>
  <c r="N95" i="1"/>
  <c r="L95" i="1"/>
  <c r="I95" i="1"/>
  <c r="G95" i="1"/>
  <c r="AM94" i="1"/>
  <c r="AK94" i="1"/>
  <c r="AH94" i="1"/>
  <c r="AF94" i="1"/>
  <c r="AC94" i="1"/>
  <c r="AA94" i="1"/>
  <c r="X94" i="1"/>
  <c r="V94" i="1"/>
  <c r="S94" i="1"/>
  <c r="Q94" i="1"/>
  <c r="N94" i="1"/>
  <c r="L94" i="1"/>
  <c r="AM93" i="1"/>
  <c r="AK93" i="1"/>
  <c r="AH93" i="1"/>
  <c r="AF93" i="1"/>
  <c r="AC93" i="1"/>
  <c r="AA93" i="1"/>
  <c r="X93" i="1"/>
  <c r="V93" i="1"/>
  <c r="S93" i="1"/>
  <c r="Q93" i="1"/>
  <c r="N93" i="1"/>
  <c r="L93" i="1"/>
  <c r="AM92" i="1"/>
  <c r="AK92" i="1"/>
  <c r="AH92" i="1"/>
  <c r="AF92" i="1"/>
  <c r="AC92" i="1"/>
  <c r="AA92" i="1"/>
  <c r="X92" i="1"/>
  <c r="V92" i="1"/>
  <c r="S92" i="1"/>
  <c r="Q92" i="1"/>
  <c r="N92" i="1"/>
  <c r="L92" i="1"/>
  <c r="AM96" i="1"/>
  <c r="AK96" i="1"/>
  <c r="AH96" i="1"/>
  <c r="AF96" i="1"/>
  <c r="AC96" i="1"/>
  <c r="AA96" i="1"/>
  <c r="X96" i="1"/>
  <c r="V96" i="1"/>
  <c r="S96" i="1"/>
  <c r="Q96" i="1"/>
  <c r="N96" i="1"/>
  <c r="L96" i="1"/>
  <c r="AM91" i="1"/>
  <c r="AK91" i="1"/>
  <c r="AH91" i="1"/>
  <c r="AF91" i="1"/>
  <c r="AC91" i="1"/>
  <c r="AA91" i="1"/>
  <c r="X91" i="1"/>
  <c r="V91" i="1"/>
  <c r="S91" i="1"/>
  <c r="Q91" i="1"/>
  <c r="N91" i="1"/>
  <c r="L91" i="1"/>
  <c r="I91" i="1"/>
  <c r="G91" i="1"/>
  <c r="AM89" i="1"/>
  <c r="AK89" i="1"/>
  <c r="AH89" i="1"/>
  <c r="AF89" i="1"/>
  <c r="AC89" i="1"/>
  <c r="AA89" i="1"/>
  <c r="X89" i="1"/>
  <c r="V89" i="1"/>
  <c r="S89" i="1"/>
  <c r="Q89" i="1"/>
  <c r="N89" i="1"/>
  <c r="L89" i="1"/>
  <c r="I89" i="1"/>
  <c r="G89" i="1"/>
  <c r="AM88" i="1"/>
  <c r="AK88" i="1"/>
  <c r="AH88" i="1"/>
  <c r="AF88" i="1"/>
  <c r="AC88" i="1"/>
  <c r="AA88" i="1"/>
  <c r="X88" i="1"/>
  <c r="V88" i="1"/>
  <c r="S88" i="1"/>
  <c r="Q88" i="1"/>
  <c r="N88" i="1"/>
  <c r="L88" i="1"/>
  <c r="I88" i="1"/>
  <c r="G88" i="1"/>
  <c r="AM87" i="1"/>
  <c r="AK87" i="1"/>
  <c r="AH87" i="1"/>
  <c r="AF87" i="1"/>
  <c r="AC87" i="1"/>
  <c r="AA87" i="1"/>
  <c r="X87" i="1"/>
  <c r="V87" i="1"/>
  <c r="S87" i="1"/>
  <c r="Q87" i="1"/>
  <c r="N87" i="1"/>
  <c r="L87" i="1"/>
  <c r="AM86" i="1"/>
  <c r="AK86" i="1"/>
  <c r="AH86" i="1"/>
  <c r="AF86" i="1"/>
  <c r="AC86" i="1"/>
  <c r="AA86" i="1"/>
  <c r="X86" i="1"/>
  <c r="V86" i="1"/>
  <c r="S86" i="1"/>
  <c r="Q86" i="1"/>
  <c r="N86" i="1"/>
  <c r="L86" i="1"/>
  <c r="AM90" i="1"/>
  <c r="AK90" i="1"/>
  <c r="AH90" i="1"/>
  <c r="AF90" i="1"/>
  <c r="AC90" i="1"/>
  <c r="AA90" i="1"/>
  <c r="X90" i="1"/>
  <c r="V90" i="1"/>
  <c r="S90" i="1"/>
  <c r="Q90" i="1"/>
  <c r="N90" i="1"/>
  <c r="L90" i="1"/>
  <c r="AM85" i="1"/>
  <c r="AK85" i="1"/>
  <c r="AH85" i="1"/>
  <c r="AF85" i="1"/>
  <c r="AC85" i="1"/>
  <c r="AA85" i="1"/>
  <c r="X85" i="1"/>
  <c r="V85" i="1"/>
  <c r="S85" i="1"/>
  <c r="Q85" i="1"/>
  <c r="N85" i="1"/>
  <c r="L85" i="1"/>
  <c r="I85" i="1"/>
  <c r="G85" i="1"/>
  <c r="AM83" i="1"/>
  <c r="AK83" i="1"/>
  <c r="AH83" i="1"/>
  <c r="AF83" i="1"/>
  <c r="AC83" i="1"/>
  <c r="AA83" i="1"/>
  <c r="X83" i="1"/>
  <c r="V83" i="1"/>
  <c r="S83" i="1"/>
  <c r="Q83" i="1"/>
  <c r="N83" i="1"/>
  <c r="L83" i="1"/>
  <c r="I83" i="1"/>
  <c r="G83" i="1"/>
  <c r="AM82" i="1"/>
  <c r="AK82" i="1"/>
  <c r="AH82" i="1"/>
  <c r="AF82" i="1"/>
  <c r="AC82" i="1"/>
  <c r="AA82" i="1"/>
  <c r="X82" i="1"/>
  <c r="V82" i="1"/>
  <c r="S82" i="1"/>
  <c r="Q82" i="1"/>
  <c r="N82" i="1"/>
  <c r="L82" i="1"/>
  <c r="AM81" i="1"/>
  <c r="AK81" i="1"/>
  <c r="AH81" i="1"/>
  <c r="AF81" i="1"/>
  <c r="AC81" i="1"/>
  <c r="AA81" i="1"/>
  <c r="X81" i="1"/>
  <c r="V81" i="1"/>
  <c r="S81" i="1"/>
  <c r="Q81" i="1"/>
  <c r="N81" i="1"/>
  <c r="L81" i="1"/>
  <c r="AM80" i="1"/>
  <c r="AK80" i="1"/>
  <c r="AH80" i="1"/>
  <c r="AF80" i="1"/>
  <c r="AC80" i="1"/>
  <c r="AA80" i="1"/>
  <c r="X80" i="1"/>
  <c r="V80" i="1"/>
  <c r="S80" i="1"/>
  <c r="Q80" i="1"/>
  <c r="N80" i="1"/>
  <c r="L80" i="1"/>
  <c r="AM84" i="1"/>
  <c r="AK84" i="1"/>
  <c r="AH84" i="1"/>
  <c r="AF84" i="1"/>
  <c r="AC84" i="1"/>
  <c r="AA84" i="1"/>
  <c r="X84" i="1"/>
  <c r="V84" i="1"/>
  <c r="S84" i="1"/>
  <c r="Q84" i="1"/>
  <c r="N84" i="1"/>
  <c r="L84" i="1"/>
  <c r="AM79" i="1"/>
  <c r="AK79" i="1"/>
  <c r="AH79" i="1"/>
  <c r="AF79" i="1"/>
  <c r="AC79" i="1"/>
  <c r="AA79" i="1"/>
  <c r="X79" i="1"/>
  <c r="V79" i="1"/>
  <c r="S79" i="1"/>
  <c r="Q79" i="1"/>
  <c r="N79" i="1"/>
  <c r="L79" i="1"/>
  <c r="I79" i="1"/>
  <c r="G79" i="1"/>
  <c r="AM77" i="1"/>
  <c r="AK77" i="1"/>
  <c r="AH77" i="1"/>
  <c r="AF77" i="1"/>
  <c r="AC77" i="1"/>
  <c r="AA77" i="1"/>
  <c r="X77" i="1"/>
  <c r="V77" i="1"/>
  <c r="S77" i="1"/>
  <c r="Q77" i="1"/>
  <c r="N77" i="1"/>
  <c r="L77" i="1"/>
  <c r="I77" i="1"/>
  <c r="G77" i="1"/>
  <c r="AM76" i="1"/>
  <c r="AK76" i="1"/>
  <c r="AH76" i="1"/>
  <c r="AF76" i="1"/>
  <c r="AC76" i="1"/>
  <c r="AA76" i="1"/>
  <c r="X76" i="1"/>
  <c r="V76" i="1"/>
  <c r="S76" i="1"/>
  <c r="Q76" i="1"/>
  <c r="N76" i="1"/>
  <c r="L76" i="1"/>
  <c r="AM75" i="1"/>
  <c r="AK75" i="1"/>
  <c r="AH75" i="1"/>
  <c r="AF75" i="1"/>
  <c r="AC75" i="1"/>
  <c r="AA75" i="1"/>
  <c r="X75" i="1"/>
  <c r="V75" i="1"/>
  <c r="S75" i="1"/>
  <c r="Q75" i="1"/>
  <c r="N75" i="1"/>
  <c r="L75" i="1"/>
  <c r="AM74" i="1"/>
  <c r="AK74" i="1"/>
  <c r="AH74" i="1"/>
  <c r="AF74" i="1"/>
  <c r="AC74" i="1"/>
  <c r="AA74" i="1"/>
  <c r="X74" i="1"/>
  <c r="V74" i="1"/>
  <c r="S74" i="1"/>
  <c r="Q74" i="1"/>
  <c r="N74" i="1"/>
  <c r="L74" i="1"/>
  <c r="AM78" i="1"/>
  <c r="AK78" i="1"/>
  <c r="AH78" i="1"/>
  <c r="AF78" i="1"/>
  <c r="AC78" i="1"/>
  <c r="AA78" i="1"/>
  <c r="X78" i="1"/>
  <c r="V78" i="1"/>
  <c r="S78" i="1"/>
  <c r="Q78" i="1"/>
  <c r="N78" i="1"/>
  <c r="L78" i="1"/>
  <c r="AM73" i="1"/>
  <c r="AK73" i="1"/>
  <c r="AH73" i="1"/>
  <c r="AF73" i="1"/>
  <c r="AC73" i="1"/>
  <c r="AA73" i="1"/>
  <c r="X73" i="1"/>
  <c r="V73" i="1"/>
  <c r="S73" i="1"/>
  <c r="Q73" i="1"/>
  <c r="N73" i="1"/>
  <c r="L73" i="1"/>
  <c r="I73" i="1"/>
  <c r="G73" i="1"/>
  <c r="AM71" i="1"/>
  <c r="AK71" i="1"/>
  <c r="AH71" i="1"/>
  <c r="AF71" i="1"/>
  <c r="AC71" i="1"/>
  <c r="AA71" i="1"/>
  <c r="X71" i="1"/>
  <c r="V71" i="1"/>
  <c r="S71" i="1"/>
  <c r="Q71" i="1"/>
  <c r="N71" i="1"/>
  <c r="L71" i="1"/>
  <c r="I71" i="1"/>
  <c r="G71" i="1"/>
  <c r="AM70" i="1"/>
  <c r="AK70" i="1"/>
  <c r="AH70" i="1"/>
  <c r="AF70" i="1"/>
  <c r="AC70" i="1"/>
  <c r="AA70" i="1"/>
  <c r="X70" i="1"/>
  <c r="V70" i="1"/>
  <c r="S70" i="1"/>
  <c r="Q70" i="1"/>
  <c r="N70" i="1"/>
  <c r="L70" i="1"/>
  <c r="AM69" i="1"/>
  <c r="AK69" i="1"/>
  <c r="AH69" i="1"/>
  <c r="AF69" i="1"/>
  <c r="AC69" i="1"/>
  <c r="AA69" i="1"/>
  <c r="X69" i="1"/>
  <c r="V69" i="1"/>
  <c r="S69" i="1"/>
  <c r="Q69" i="1"/>
  <c r="N69" i="1"/>
  <c r="L69" i="1"/>
  <c r="AM68" i="1"/>
  <c r="AK68" i="1"/>
  <c r="AH68" i="1"/>
  <c r="AF68" i="1"/>
  <c r="AC68" i="1"/>
  <c r="AA68" i="1"/>
  <c r="X68" i="1"/>
  <c r="V68" i="1"/>
  <c r="S68" i="1"/>
  <c r="Q68" i="1"/>
  <c r="N68" i="1"/>
  <c r="L68" i="1"/>
  <c r="AM72" i="1"/>
  <c r="AK72" i="1"/>
  <c r="AH72" i="1"/>
  <c r="AF72" i="1"/>
  <c r="AC72" i="1"/>
  <c r="AA72" i="1"/>
  <c r="X72" i="1"/>
  <c r="V72" i="1"/>
  <c r="S72" i="1"/>
  <c r="Q72" i="1"/>
  <c r="N72" i="1"/>
  <c r="L72" i="1"/>
  <c r="AM67" i="1"/>
  <c r="AK67" i="1"/>
  <c r="AH67" i="1"/>
  <c r="AF67" i="1"/>
  <c r="AC67" i="1"/>
  <c r="AA67" i="1"/>
  <c r="X67" i="1"/>
  <c r="V67" i="1"/>
  <c r="S67" i="1"/>
  <c r="Q67" i="1"/>
  <c r="N67" i="1"/>
  <c r="L67" i="1"/>
  <c r="I67" i="1"/>
  <c r="G67" i="1"/>
  <c r="AM65" i="1"/>
  <c r="AK65" i="1"/>
  <c r="AH65" i="1"/>
  <c r="AF65" i="1"/>
  <c r="AC65" i="1"/>
  <c r="AA65" i="1"/>
  <c r="X65" i="1"/>
  <c r="V65" i="1"/>
  <c r="S65" i="1"/>
  <c r="Q65" i="1"/>
  <c r="N65" i="1"/>
  <c r="L65" i="1"/>
  <c r="I65" i="1"/>
  <c r="G65" i="1"/>
  <c r="AM64" i="1"/>
  <c r="AK64" i="1"/>
  <c r="AH64" i="1"/>
  <c r="AF64" i="1"/>
  <c r="AC64" i="1"/>
  <c r="AA64" i="1"/>
  <c r="X64" i="1"/>
  <c r="V64" i="1"/>
  <c r="S64" i="1"/>
  <c r="Q64" i="1"/>
  <c r="N64" i="1"/>
  <c r="L64" i="1"/>
  <c r="AM63" i="1"/>
  <c r="AK63" i="1"/>
  <c r="AH63" i="1"/>
  <c r="AF63" i="1"/>
  <c r="AC63" i="1"/>
  <c r="AA63" i="1"/>
  <c r="X63" i="1"/>
  <c r="V63" i="1"/>
  <c r="S63" i="1"/>
  <c r="Q63" i="1"/>
  <c r="N63" i="1"/>
  <c r="L63" i="1"/>
  <c r="AM62" i="1"/>
  <c r="AK62" i="1"/>
  <c r="AH62" i="1"/>
  <c r="AF62" i="1"/>
  <c r="AC62" i="1"/>
  <c r="AA62" i="1"/>
  <c r="X62" i="1"/>
  <c r="V62" i="1"/>
  <c r="S62" i="1"/>
  <c r="Q62" i="1"/>
  <c r="N62" i="1"/>
  <c r="L62" i="1"/>
  <c r="AM66" i="1"/>
  <c r="AK66" i="1"/>
  <c r="AH66" i="1"/>
  <c r="AF66" i="1"/>
  <c r="AC66" i="1"/>
  <c r="AA66" i="1"/>
  <c r="X66" i="1"/>
  <c r="V66" i="1"/>
  <c r="S66" i="1"/>
  <c r="Q66" i="1"/>
  <c r="N66" i="1"/>
  <c r="L66" i="1"/>
  <c r="AM61" i="1"/>
  <c r="AK61" i="1"/>
  <c r="AH61" i="1"/>
  <c r="AF61" i="1"/>
  <c r="AC61" i="1"/>
  <c r="AA61" i="1"/>
  <c r="X61" i="1"/>
  <c r="V61" i="1"/>
  <c r="S61" i="1"/>
  <c r="Q61" i="1"/>
  <c r="N61" i="1"/>
  <c r="L61" i="1"/>
  <c r="I61" i="1"/>
  <c r="G61" i="1"/>
  <c r="AM59" i="1"/>
  <c r="AK59" i="1"/>
  <c r="AH59" i="1"/>
  <c r="AF59" i="1"/>
  <c r="AC59" i="1"/>
  <c r="AA59" i="1"/>
  <c r="X59" i="1"/>
  <c r="V59" i="1"/>
  <c r="S59" i="1"/>
  <c r="Q59" i="1"/>
  <c r="N59" i="1"/>
  <c r="L59" i="1"/>
  <c r="I59" i="1"/>
  <c r="G59" i="1"/>
  <c r="AM58" i="1"/>
  <c r="AK58" i="1"/>
  <c r="AH58" i="1"/>
  <c r="AF58" i="1"/>
  <c r="AC58" i="1"/>
  <c r="AA58" i="1"/>
  <c r="X58" i="1"/>
  <c r="V58" i="1"/>
  <c r="S58" i="1"/>
  <c r="Q58" i="1"/>
  <c r="N58" i="1"/>
  <c r="L58" i="1"/>
  <c r="AM57" i="1"/>
  <c r="AK57" i="1"/>
  <c r="AH57" i="1"/>
  <c r="AF57" i="1"/>
  <c r="AC57" i="1"/>
  <c r="AA57" i="1"/>
  <c r="X57" i="1"/>
  <c r="V57" i="1"/>
  <c r="S57" i="1"/>
  <c r="Q57" i="1"/>
  <c r="N57" i="1"/>
  <c r="L57" i="1"/>
  <c r="AM56" i="1"/>
  <c r="AK56" i="1"/>
  <c r="AH56" i="1"/>
  <c r="AF56" i="1"/>
  <c r="AC56" i="1"/>
  <c r="AA56" i="1"/>
  <c r="X56" i="1"/>
  <c r="V56" i="1"/>
  <c r="S56" i="1"/>
  <c r="Q56" i="1"/>
  <c r="N56" i="1"/>
  <c r="L56" i="1"/>
  <c r="AM60" i="1"/>
  <c r="AK60" i="1"/>
  <c r="AH60" i="1"/>
  <c r="AF60" i="1"/>
  <c r="AC60" i="1"/>
  <c r="AA60" i="1"/>
  <c r="X60" i="1"/>
  <c r="V60" i="1"/>
  <c r="S60" i="1"/>
  <c r="Q60" i="1"/>
  <c r="N60" i="1"/>
  <c r="L60" i="1"/>
  <c r="AM55" i="1"/>
  <c r="AK55" i="1"/>
  <c r="AH55" i="1"/>
  <c r="AF55" i="1"/>
  <c r="AC55" i="1"/>
  <c r="AA55" i="1"/>
  <c r="X55" i="1"/>
  <c r="V55" i="1"/>
  <c r="S55" i="1"/>
  <c r="Q55" i="1"/>
  <c r="N55" i="1"/>
  <c r="L55" i="1"/>
  <c r="I55" i="1"/>
  <c r="AM53" i="1"/>
  <c r="AK53" i="1"/>
  <c r="AH53" i="1"/>
  <c r="AF53" i="1"/>
  <c r="AC53" i="1"/>
  <c r="AA53" i="1"/>
  <c r="X53" i="1"/>
  <c r="V53" i="1"/>
  <c r="S53" i="1"/>
  <c r="Q53" i="1"/>
  <c r="N53" i="1"/>
  <c r="L53" i="1"/>
  <c r="I53" i="1"/>
  <c r="AM52" i="1"/>
  <c r="AK52" i="1"/>
  <c r="AH52" i="1"/>
  <c r="AF52" i="1"/>
  <c r="AC52" i="1"/>
  <c r="AA52" i="1"/>
  <c r="X52" i="1"/>
  <c r="V52" i="1"/>
  <c r="S52" i="1"/>
  <c r="Q52" i="1"/>
  <c r="N52" i="1"/>
  <c r="L52" i="1"/>
  <c r="AM51" i="1"/>
  <c r="AK51" i="1"/>
  <c r="AH51" i="1"/>
  <c r="AF51" i="1"/>
  <c r="AC51" i="1"/>
  <c r="AA51" i="1"/>
  <c r="X51" i="1"/>
  <c r="V51" i="1"/>
  <c r="S51" i="1"/>
  <c r="Q51" i="1"/>
  <c r="N51" i="1"/>
  <c r="L51" i="1"/>
  <c r="AM50" i="1"/>
  <c r="AK50" i="1"/>
  <c r="AH50" i="1"/>
  <c r="AF50" i="1"/>
  <c r="AC50" i="1"/>
  <c r="AA50" i="1"/>
  <c r="X50" i="1"/>
  <c r="V50" i="1"/>
  <c r="S50" i="1"/>
  <c r="Q50" i="1"/>
  <c r="N50" i="1"/>
  <c r="L50" i="1"/>
  <c r="AM54" i="1"/>
  <c r="AK54" i="1"/>
  <c r="AH54" i="1"/>
  <c r="AF54" i="1"/>
  <c r="AC54" i="1"/>
  <c r="AA54" i="1"/>
  <c r="X54" i="1"/>
  <c r="V54" i="1"/>
  <c r="S54" i="1"/>
  <c r="Q54" i="1"/>
  <c r="N54" i="1"/>
  <c r="L54" i="1"/>
  <c r="AM49" i="1"/>
  <c r="AK49" i="1"/>
  <c r="AH49" i="1"/>
  <c r="AF49" i="1"/>
  <c r="AC49" i="1"/>
  <c r="AA49" i="1"/>
  <c r="X49" i="1"/>
  <c r="V49" i="1"/>
  <c r="S49" i="1"/>
  <c r="Q49" i="1"/>
  <c r="N49" i="1"/>
  <c r="L49" i="1"/>
  <c r="I49" i="1"/>
  <c r="G49" i="1"/>
  <c r="AM47" i="1"/>
  <c r="AK47" i="1"/>
  <c r="AH47" i="1"/>
  <c r="AF47" i="1"/>
  <c r="AC47" i="1"/>
  <c r="AA47" i="1"/>
  <c r="X47" i="1"/>
  <c r="V47" i="1"/>
  <c r="S47" i="1"/>
  <c r="Q47" i="1"/>
  <c r="N47" i="1"/>
  <c r="L47" i="1"/>
  <c r="I47" i="1"/>
  <c r="G47" i="1"/>
  <c r="AM46" i="1"/>
  <c r="AK46" i="1"/>
  <c r="AH46" i="1"/>
  <c r="AF46" i="1"/>
  <c r="AC46" i="1"/>
  <c r="AA46" i="1"/>
  <c r="X46" i="1"/>
  <c r="V46" i="1"/>
  <c r="S46" i="1"/>
  <c r="Q46" i="1"/>
  <c r="N46" i="1"/>
  <c r="L46" i="1"/>
  <c r="AM45" i="1"/>
  <c r="AK45" i="1"/>
  <c r="AH45" i="1"/>
  <c r="AF45" i="1"/>
  <c r="AC45" i="1"/>
  <c r="AA45" i="1"/>
  <c r="X45" i="1"/>
  <c r="V45" i="1"/>
  <c r="S45" i="1"/>
  <c r="Q45" i="1"/>
  <c r="N45" i="1"/>
  <c r="L45" i="1"/>
  <c r="AM44" i="1"/>
  <c r="AK44" i="1"/>
  <c r="AH44" i="1"/>
  <c r="AF44" i="1"/>
  <c r="AC44" i="1"/>
  <c r="AA44" i="1"/>
  <c r="X44" i="1"/>
  <c r="V44" i="1"/>
  <c r="S44" i="1"/>
  <c r="Q44" i="1"/>
  <c r="N44" i="1"/>
  <c r="L44" i="1"/>
  <c r="AM48" i="1"/>
  <c r="AK48" i="1"/>
  <c r="AH48" i="1"/>
  <c r="AF48" i="1"/>
  <c r="AC48" i="1"/>
  <c r="AA48" i="1"/>
  <c r="X48" i="1"/>
  <c r="V48" i="1"/>
  <c r="S48" i="1"/>
  <c r="Q48" i="1"/>
  <c r="N48" i="1"/>
  <c r="L48" i="1"/>
  <c r="AM43" i="1"/>
  <c r="AK43" i="1"/>
  <c r="AH43" i="1"/>
  <c r="AF43" i="1"/>
  <c r="AC43" i="1"/>
  <c r="AA43" i="1"/>
  <c r="X43" i="1"/>
  <c r="V43" i="1"/>
  <c r="S43" i="1"/>
  <c r="Q43" i="1"/>
  <c r="N43" i="1"/>
  <c r="L43" i="1"/>
  <c r="I43" i="1"/>
  <c r="G43" i="1"/>
  <c r="AM41" i="1"/>
  <c r="AK41" i="1"/>
  <c r="AH41" i="1"/>
  <c r="AF41" i="1"/>
  <c r="AC41" i="1"/>
  <c r="AA41" i="1"/>
  <c r="X41" i="1"/>
  <c r="V41" i="1"/>
  <c r="S41" i="1"/>
  <c r="Q41" i="1"/>
  <c r="N41" i="1"/>
  <c r="L41" i="1"/>
  <c r="I41" i="1"/>
  <c r="G41" i="1"/>
  <c r="AM40" i="1"/>
  <c r="AK40" i="1"/>
  <c r="AH40" i="1"/>
  <c r="AF40" i="1"/>
  <c r="AC40" i="1"/>
  <c r="AA40" i="1"/>
  <c r="X40" i="1"/>
  <c r="V40" i="1"/>
  <c r="S40" i="1"/>
  <c r="Q40" i="1"/>
  <c r="N40" i="1"/>
  <c r="L40" i="1"/>
  <c r="AM39" i="1"/>
  <c r="AK39" i="1"/>
  <c r="AH39" i="1"/>
  <c r="AF39" i="1"/>
  <c r="AC39" i="1"/>
  <c r="AA39" i="1"/>
  <c r="X39" i="1"/>
  <c r="V39" i="1"/>
  <c r="S39" i="1"/>
  <c r="Q39" i="1"/>
  <c r="N39" i="1"/>
  <c r="L39" i="1"/>
  <c r="AM38" i="1"/>
  <c r="AK38" i="1"/>
  <c r="AH38" i="1"/>
  <c r="AF38" i="1"/>
  <c r="AC38" i="1"/>
  <c r="AA38" i="1"/>
  <c r="X38" i="1"/>
  <c r="V38" i="1"/>
  <c r="S38" i="1"/>
  <c r="Q38" i="1"/>
  <c r="N38" i="1"/>
  <c r="L38" i="1"/>
  <c r="AM42" i="1"/>
  <c r="AK42" i="1"/>
  <c r="AH42" i="1"/>
  <c r="AF42" i="1"/>
  <c r="AC42" i="1"/>
  <c r="AA42" i="1"/>
  <c r="X42" i="1"/>
  <c r="V42" i="1"/>
  <c r="S42" i="1"/>
  <c r="Q42" i="1"/>
  <c r="N42" i="1"/>
  <c r="L42" i="1"/>
  <c r="AM37" i="1"/>
  <c r="AK37" i="1"/>
  <c r="AH37" i="1"/>
  <c r="AF37" i="1"/>
  <c r="AC37" i="1"/>
  <c r="AA37" i="1"/>
  <c r="X37" i="1"/>
  <c r="V37" i="1"/>
  <c r="S37" i="1"/>
  <c r="Q37" i="1"/>
  <c r="N37" i="1"/>
  <c r="L37" i="1"/>
  <c r="I37" i="1"/>
  <c r="G37" i="1"/>
  <c r="AM35" i="1"/>
  <c r="AK35" i="1"/>
  <c r="AH35" i="1"/>
  <c r="AF35" i="1"/>
  <c r="AC35" i="1"/>
  <c r="AA35" i="1"/>
  <c r="X35" i="1"/>
  <c r="V35" i="1"/>
  <c r="S35" i="1"/>
  <c r="Q35" i="1"/>
  <c r="N35" i="1"/>
  <c r="L35" i="1"/>
  <c r="I35" i="1"/>
  <c r="G35" i="1"/>
  <c r="AM34" i="1"/>
  <c r="AK34" i="1"/>
  <c r="AH34" i="1"/>
  <c r="AF34" i="1"/>
  <c r="AC34" i="1"/>
  <c r="AA34" i="1"/>
  <c r="X34" i="1"/>
  <c r="V34" i="1"/>
  <c r="S34" i="1"/>
  <c r="Q34" i="1"/>
  <c r="N34" i="1"/>
  <c r="L34" i="1"/>
  <c r="AM33" i="1"/>
  <c r="AK33" i="1"/>
  <c r="AH33" i="1"/>
  <c r="AF33" i="1"/>
  <c r="AC33" i="1"/>
  <c r="AA33" i="1"/>
  <c r="X33" i="1"/>
  <c r="V33" i="1"/>
  <c r="S33" i="1"/>
  <c r="Q33" i="1"/>
  <c r="N33" i="1"/>
  <c r="L33" i="1"/>
  <c r="AM32" i="1"/>
  <c r="AK32" i="1"/>
  <c r="AH32" i="1"/>
  <c r="AF32" i="1"/>
  <c r="AC32" i="1"/>
  <c r="AA32" i="1"/>
  <c r="X32" i="1"/>
  <c r="V32" i="1"/>
  <c r="S32" i="1"/>
  <c r="Q32" i="1"/>
  <c r="N32" i="1"/>
  <c r="L32" i="1"/>
  <c r="AM36" i="1"/>
  <c r="AK36" i="1"/>
  <c r="AH36" i="1"/>
  <c r="AF36" i="1"/>
  <c r="AC36" i="1"/>
  <c r="AA36" i="1"/>
  <c r="X36" i="1"/>
  <c r="V36" i="1"/>
  <c r="S36" i="1"/>
  <c r="Q36" i="1"/>
  <c r="N36" i="1"/>
  <c r="L36" i="1"/>
  <c r="AM31" i="1"/>
  <c r="AK31" i="1"/>
  <c r="AH31" i="1"/>
  <c r="AF31" i="1"/>
  <c r="AC31" i="1"/>
  <c r="AA31" i="1"/>
  <c r="X31" i="1"/>
  <c r="V31" i="1"/>
  <c r="S31" i="1"/>
  <c r="Q31" i="1"/>
  <c r="N31" i="1"/>
  <c r="L31" i="1"/>
  <c r="I31" i="1"/>
  <c r="G31" i="1"/>
  <c r="AM29" i="1"/>
  <c r="AK29" i="1"/>
  <c r="AH29" i="1"/>
  <c r="AF29" i="1"/>
  <c r="AC29" i="1"/>
  <c r="AA29" i="1"/>
  <c r="X29" i="1"/>
  <c r="V29" i="1"/>
  <c r="S29" i="1"/>
  <c r="Q29" i="1"/>
  <c r="N29" i="1"/>
  <c r="L29" i="1"/>
  <c r="I29" i="1"/>
  <c r="G29" i="1"/>
  <c r="AM28" i="1"/>
  <c r="AK28" i="1"/>
  <c r="AH28" i="1"/>
  <c r="AF28" i="1"/>
  <c r="AC28" i="1"/>
  <c r="AA28" i="1"/>
  <c r="X28" i="1"/>
  <c r="V28" i="1"/>
  <c r="S28" i="1"/>
  <c r="Q28" i="1"/>
  <c r="N28" i="1"/>
  <c r="L28" i="1"/>
  <c r="AM27" i="1"/>
  <c r="AK27" i="1"/>
  <c r="AH27" i="1"/>
  <c r="AF27" i="1"/>
  <c r="AC27" i="1"/>
  <c r="AA27" i="1"/>
  <c r="X27" i="1"/>
  <c r="V27" i="1"/>
  <c r="S27" i="1"/>
  <c r="Q27" i="1"/>
  <c r="N27" i="1"/>
  <c r="L27" i="1"/>
  <c r="AM26" i="1"/>
  <c r="AK26" i="1"/>
  <c r="AH26" i="1"/>
  <c r="AF26" i="1"/>
  <c r="AC26" i="1"/>
  <c r="AA26" i="1"/>
  <c r="X26" i="1"/>
  <c r="V26" i="1"/>
  <c r="S26" i="1"/>
  <c r="Q26" i="1"/>
  <c r="N26" i="1"/>
  <c r="L26" i="1"/>
  <c r="AM30" i="1"/>
  <c r="AK30" i="1"/>
  <c r="AH30" i="1"/>
  <c r="AF30" i="1"/>
  <c r="AC30" i="1"/>
  <c r="AA30" i="1"/>
  <c r="X30" i="1"/>
  <c r="V30" i="1"/>
  <c r="S30" i="1"/>
  <c r="Q30" i="1"/>
  <c r="N30" i="1"/>
  <c r="L30" i="1"/>
  <c r="AM25" i="1"/>
  <c r="AK25" i="1"/>
  <c r="AH25" i="1"/>
  <c r="AF25" i="1"/>
  <c r="AC25" i="1"/>
  <c r="AA25" i="1"/>
  <c r="X25" i="1"/>
  <c r="V25" i="1"/>
  <c r="S25" i="1"/>
  <c r="Q25" i="1"/>
  <c r="N25" i="1"/>
  <c r="L25" i="1"/>
  <c r="I25" i="1"/>
  <c r="G25" i="1"/>
  <c r="AM23" i="1"/>
  <c r="AK23" i="1"/>
  <c r="AH23" i="1"/>
  <c r="AF23" i="1"/>
  <c r="AC23" i="1"/>
  <c r="AA23" i="1"/>
  <c r="X23" i="1"/>
  <c r="V23" i="1"/>
  <c r="S23" i="1"/>
  <c r="Q23" i="1"/>
  <c r="N23" i="1"/>
  <c r="L23" i="1"/>
  <c r="I23" i="1"/>
  <c r="G23" i="1"/>
  <c r="AM22" i="1"/>
  <c r="AK22" i="1"/>
  <c r="AH22" i="1"/>
  <c r="AF22" i="1"/>
  <c r="AC22" i="1"/>
  <c r="AA22" i="1"/>
  <c r="X22" i="1"/>
  <c r="V22" i="1"/>
  <c r="S22" i="1"/>
  <c r="Q22" i="1"/>
  <c r="N22" i="1"/>
  <c r="L22" i="1"/>
  <c r="AM21" i="1"/>
  <c r="AK21" i="1"/>
  <c r="AH21" i="1"/>
  <c r="AF21" i="1"/>
  <c r="AC21" i="1"/>
  <c r="AA21" i="1"/>
  <c r="X21" i="1"/>
  <c r="V21" i="1"/>
  <c r="S21" i="1"/>
  <c r="Q21" i="1"/>
  <c r="N21" i="1"/>
  <c r="L21" i="1"/>
  <c r="AM20" i="1"/>
  <c r="AK20" i="1"/>
  <c r="AH20" i="1"/>
  <c r="AF20" i="1"/>
  <c r="AC20" i="1"/>
  <c r="AA20" i="1"/>
  <c r="X20" i="1"/>
  <c r="V20" i="1"/>
  <c r="S20" i="1"/>
  <c r="Q20" i="1"/>
  <c r="N20" i="1"/>
  <c r="L20" i="1"/>
  <c r="AM24" i="1"/>
  <c r="AK24" i="1"/>
  <c r="AH24" i="1"/>
  <c r="AF24" i="1"/>
  <c r="AC24" i="1"/>
  <c r="AA24" i="1"/>
  <c r="X24" i="1"/>
  <c r="V24" i="1"/>
  <c r="S24" i="1"/>
  <c r="Q24" i="1"/>
  <c r="N24" i="1"/>
  <c r="L24" i="1"/>
  <c r="AM19" i="1"/>
  <c r="AK19" i="1"/>
  <c r="AH19" i="1"/>
  <c r="AF19" i="1"/>
  <c r="AC19" i="1"/>
  <c r="AA19" i="1"/>
  <c r="X19" i="1"/>
  <c r="V19" i="1"/>
  <c r="S19" i="1"/>
  <c r="Q19" i="1"/>
  <c r="N19" i="1"/>
  <c r="L19" i="1"/>
  <c r="I19" i="1"/>
  <c r="G19" i="1"/>
  <c r="AM17" i="1"/>
  <c r="AK17" i="1"/>
  <c r="AH17" i="1"/>
  <c r="AF17" i="1"/>
  <c r="AC17" i="1"/>
  <c r="AA17" i="1"/>
  <c r="X17" i="1"/>
  <c r="V17" i="1"/>
  <c r="S17" i="1"/>
  <c r="Q17" i="1"/>
  <c r="N17" i="1"/>
  <c r="L17" i="1"/>
  <c r="I17" i="1"/>
  <c r="G17" i="1"/>
  <c r="AM16" i="1"/>
  <c r="AK16" i="1"/>
  <c r="AH16" i="1"/>
  <c r="AF16" i="1"/>
  <c r="AC16" i="1"/>
  <c r="AA16" i="1"/>
  <c r="X16" i="1"/>
  <c r="V16" i="1"/>
  <c r="S16" i="1"/>
  <c r="Q16" i="1"/>
  <c r="N16" i="1"/>
  <c r="L16" i="1"/>
  <c r="AM15" i="1"/>
  <c r="AK15" i="1"/>
  <c r="AH15" i="1"/>
  <c r="AF15" i="1"/>
  <c r="AC15" i="1"/>
  <c r="AA15" i="1"/>
  <c r="X15" i="1"/>
  <c r="V15" i="1"/>
  <c r="S15" i="1"/>
  <c r="Q15" i="1"/>
  <c r="N15" i="1"/>
  <c r="L15" i="1"/>
  <c r="AM14" i="1"/>
  <c r="AK14" i="1"/>
  <c r="AH14" i="1"/>
  <c r="AF14" i="1"/>
  <c r="AC14" i="1"/>
  <c r="AA14" i="1"/>
  <c r="X14" i="1"/>
  <c r="V14" i="1"/>
  <c r="S14" i="1"/>
  <c r="Q14" i="1"/>
  <c r="N14" i="1"/>
  <c r="L14" i="1"/>
  <c r="AM18" i="1"/>
  <c r="AK18" i="1"/>
  <c r="AH18" i="1"/>
  <c r="AF18" i="1"/>
  <c r="AC18" i="1"/>
  <c r="AA18" i="1"/>
  <c r="X18" i="1"/>
  <c r="V18" i="1"/>
  <c r="S18" i="1"/>
  <c r="Q18" i="1"/>
  <c r="N18" i="1"/>
  <c r="L18" i="1"/>
  <c r="AM13" i="1"/>
  <c r="AK13" i="1"/>
  <c r="AH13" i="1"/>
  <c r="AF13" i="1"/>
  <c r="AC13" i="1"/>
  <c r="AA13" i="1"/>
  <c r="X13" i="1"/>
  <c r="V13" i="1"/>
  <c r="S13" i="1"/>
  <c r="Q13" i="1"/>
  <c r="N13" i="1"/>
  <c r="L13" i="1"/>
  <c r="I13" i="1"/>
  <c r="G13" i="1"/>
  <c r="AM11" i="1"/>
  <c r="AK11" i="1"/>
  <c r="AH11" i="1"/>
  <c r="AF11" i="1"/>
  <c r="AC11" i="1"/>
  <c r="AA11" i="1"/>
  <c r="X11" i="1"/>
  <c r="V11" i="1"/>
  <c r="S11" i="1"/>
  <c r="Q11" i="1"/>
  <c r="Q12" i="1"/>
  <c r="N11" i="1"/>
  <c r="L11" i="1"/>
  <c r="I11" i="1"/>
  <c r="G11" i="1"/>
  <c r="AM10" i="1"/>
  <c r="AK10" i="1"/>
  <c r="AH10" i="1"/>
  <c r="AF10" i="1"/>
  <c r="AC10" i="1"/>
  <c r="AA10" i="1"/>
  <c r="X10" i="1"/>
  <c r="V10" i="1"/>
  <c r="S10" i="1"/>
  <c r="Q10" i="1"/>
  <c r="N10" i="1"/>
  <c r="L10" i="1"/>
  <c r="AM9" i="1"/>
  <c r="AK9" i="1"/>
  <c r="AH9" i="1"/>
  <c r="AH12" i="1"/>
  <c r="AF9" i="1"/>
  <c r="AC9" i="1"/>
  <c r="AA9" i="1"/>
  <c r="AA12" i="1" s="1"/>
  <c r="X9" i="1"/>
  <c r="X12" i="1" s="1"/>
  <c r="V9" i="1"/>
  <c r="S9" i="1"/>
  <c r="Q9" i="1"/>
  <c r="N9" i="1"/>
  <c r="L9" i="1"/>
  <c r="AK8" i="1"/>
  <c r="AH8" i="1"/>
  <c r="AF8" i="1"/>
  <c r="AC8" i="1"/>
  <c r="X8" i="1"/>
  <c r="V8" i="1"/>
  <c r="S8" i="1"/>
  <c r="Q8" i="1"/>
  <c r="N8" i="1"/>
  <c r="L8" i="1"/>
  <c r="H9" i="1"/>
  <c r="L12" i="1" l="1"/>
  <c r="AF12" i="1"/>
  <c r="N12" i="1"/>
  <c r="N1" i="3"/>
  <c r="U1" i="3"/>
  <c r="BQ1" i="3"/>
  <c r="E6" i="3"/>
  <c r="G78" i="1"/>
  <c r="EO1" i="3"/>
  <c r="EV1" i="3"/>
  <c r="C2" i="3"/>
  <c r="DA1" i="3"/>
  <c r="DL1" i="3"/>
  <c r="DW1" i="3"/>
  <c r="AK1" i="3"/>
  <c r="AT1" i="3"/>
  <c r="FQ1" i="3"/>
  <c r="C6" i="3"/>
  <c r="G54" i="1"/>
  <c r="DY1" i="3"/>
  <c r="EB1" i="3" s="1"/>
  <c r="I102" i="1"/>
  <c r="D12" i="1"/>
  <c r="EL1" i="3"/>
  <c r="EQ1" i="3"/>
  <c r="A3" i="3"/>
  <c r="A1" i="3" s="1"/>
  <c r="G8" i="1"/>
  <c r="I30" i="1"/>
  <c r="CY1" i="3"/>
  <c r="DJ1" i="3"/>
  <c r="ET1" i="3"/>
  <c r="E2" i="3"/>
  <c r="C4" i="3"/>
  <c r="H8" i="1"/>
  <c r="H12" i="1" s="1"/>
  <c r="G36" i="1"/>
  <c r="G60" i="1"/>
  <c r="I66" i="1"/>
  <c r="I90" i="1"/>
  <c r="G102" i="1"/>
  <c r="I69" i="1"/>
  <c r="I60" i="1"/>
  <c r="FX1" i="3"/>
  <c r="D1" i="3"/>
  <c r="B3" i="3"/>
  <c r="B1" i="3" s="1"/>
  <c r="E1" i="3" s="1"/>
  <c r="E4" i="3"/>
  <c r="G75" i="1"/>
  <c r="G48" i="1"/>
  <c r="G72" i="1"/>
  <c r="I75" i="1"/>
  <c r="F9" i="1"/>
  <c r="I9" i="1" s="1"/>
  <c r="S12" i="1"/>
  <c r="AC12" i="1"/>
  <c r="AK12" i="1"/>
  <c r="DU3" i="3"/>
  <c r="S1" i="3"/>
  <c r="Z1" i="3"/>
  <c r="BF1" i="3"/>
  <c r="EG1" i="3"/>
  <c r="I72" i="1"/>
  <c r="I84" i="1"/>
  <c r="G18" i="1"/>
  <c r="G24" i="1"/>
  <c r="V12" i="1"/>
  <c r="AM12" i="1"/>
  <c r="FS1" i="3"/>
  <c r="DX1" i="3"/>
  <c r="G66" i="1"/>
  <c r="I36" i="1"/>
  <c r="G10" i="1"/>
  <c r="I10" i="1"/>
  <c r="E9" i="1"/>
  <c r="DZ3" i="3"/>
  <c r="G69" i="1"/>
  <c r="E3" i="3" l="1"/>
  <c r="C3" i="3"/>
  <c r="DZ1" i="3"/>
  <c r="I8" i="1"/>
  <c r="C1" i="3"/>
  <c r="G9" i="1"/>
  <c r="F12" i="1"/>
  <c r="I12" i="1" s="1"/>
  <c r="E12" i="1"/>
  <c r="G12" i="1" l="1"/>
</calcChain>
</file>

<file path=xl/sharedStrings.xml><?xml version="1.0" encoding="utf-8"?>
<sst xmlns="http://schemas.openxmlformats.org/spreadsheetml/2006/main" count="173" uniqueCount="54">
  <si>
    <t>профинансировано</t>
  </si>
  <si>
    <t>% финансирования к плану</t>
  </si>
  <si>
    <t>исполнение</t>
  </si>
  <si>
    <t>% исполнения к финансированию</t>
  </si>
  <si>
    <t>освоение</t>
  </si>
  <si>
    <t>% освоения к финансированию</t>
  </si>
  <si>
    <t>Всего по программам:</t>
  </si>
  <si>
    <t>всего:</t>
  </si>
  <si>
    <t>федеральный бюджет</t>
  </si>
  <si>
    <t>бюджет автономного округа</t>
  </si>
  <si>
    <t>бюджеты муниципальных образований</t>
  </si>
  <si>
    <t>привлеченные средства</t>
  </si>
  <si>
    <t>в том числе КАПы</t>
  </si>
  <si>
    <t>"Содействие развитию жилищного строительства на 2011-2013 годы и на период до 2015 года"</t>
  </si>
  <si>
    <t>"Модернизация и реформирование жилищно-коммунального комплекса ХМАО – Югры на 2011-2013 годы и на период до 2015 года"</t>
  </si>
  <si>
    <t xml:space="preserve">"Наш дом" на 2011-2013 годы" </t>
  </si>
  <si>
    <t>"Энергосбережение и повышение энергетической эффективности в Ханты-Мансийском автономном округе - Югре на 2011-2015 годы и на перспективу до 2020 года"</t>
  </si>
  <si>
    <t xml:space="preserve">"Развитие транспортной системы ХМАО - Югры на 2011 – 2013 годы и на период до 2015 года" </t>
  </si>
  <si>
    <t>"Снижение рисков и смягчение последствий чрезвычайных ситуаций природного и техногенного характера в Ханты-Мансийском  автономном округе – Югре на 2012-2014 годы и на период до 2016 года"</t>
  </si>
  <si>
    <t>"Информационное общество – Югра" на 2011 - 2013 годы"</t>
  </si>
  <si>
    <t xml:space="preserve">"Дети Югры" на 2011-2013 годы" </t>
  </si>
  <si>
    <t>"Современное здравоохранение Югры" на 2011-2013 годы и на период до 2015 года"</t>
  </si>
  <si>
    <t xml:space="preserve"> "Новая школа Югры на 2010-2013 годы и на период до 2015 года" </t>
  </si>
  <si>
    <t xml:space="preserve"> "Молодежь Югры" на 2011 - 2013 годы"</t>
  </si>
  <si>
    <t xml:space="preserve"> "Содействие занятости населения на 2011 - 2013 годы"</t>
  </si>
  <si>
    <t xml:space="preserve"> "Культура Югры" на 2011 –  2013 годы и на период до 2015 года" </t>
  </si>
  <si>
    <t>"Развитие физической культуры и спорта в Ханты-Мансийском автономном округе - Югре" на 2011-2013 годы и на период до 2015 года"</t>
  </si>
  <si>
    <t>Источники финансирования</t>
  </si>
  <si>
    <t>на 1 августа 2012 года</t>
  </si>
  <si>
    <t>на 1 сентября 2012 года</t>
  </si>
  <si>
    <t>на 1 октября 2012 года</t>
  </si>
  <si>
    <t>на 1 ноября 2012 года</t>
  </si>
  <si>
    <t>на 1 декабря 2012 года</t>
  </si>
  <si>
    <t>на 31 декабря 2012 года</t>
  </si>
  <si>
    <t>"Профилактика правонарушений в Ханты-Мансийском автономном округе - Югре на 2011-2013 годы"</t>
  </si>
  <si>
    <t>план на 2012 год</t>
  </si>
  <si>
    <t xml:space="preserve"> </t>
  </si>
  <si>
    <t>Наименование государственной программы ХМАО– Югры/ наименование подпрограммы</t>
  </si>
  <si>
    <t>региональный бюджет</t>
  </si>
  <si>
    <t>местный бюджет</t>
  </si>
  <si>
    <t>всего со всех источников</t>
  </si>
  <si>
    <t>в том числе капитальные вложения</t>
  </si>
  <si>
    <t>выполнено работ, т.р.</t>
  </si>
  <si>
    <t>Результаты реализации и возникающие проблемы</t>
  </si>
  <si>
    <t>Перехо дящие остатки средств с предыду щего периода</t>
  </si>
  <si>
    <t>профинан сировано, т.р.</t>
  </si>
  <si>
    <t>объём финансиро вания к плану, %</t>
  </si>
  <si>
    <t>объем освоения к объему финансиро вания, %</t>
  </si>
  <si>
    <t xml:space="preserve">Информация о реализации мероприятий государственных и муниципальных программ </t>
  </si>
  <si>
    <t xml:space="preserve">план на 2020  </t>
  </si>
  <si>
    <t>«Развитие  экономического потенциала"</t>
  </si>
  <si>
    <t>департамента экономического развития и инвестиций</t>
  </si>
  <si>
    <t>за август 2020 года.</t>
  </si>
  <si>
    <t>По состоянию на 01.09.2020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</si>
</sst>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0.0"/>
    <numFmt numFmtId="166" formatCode="#,##0.0_ ;\-#,##0.0\ "/>
    <numFmt numFmtId="167" formatCode="#,##0.000"/>
  </numFmts>
  <fonts count="9" x14ac:knownFonts="1">
    <font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6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3">
    <xf numFmtId="0" fontId="0" fillId="0" borderId="0" xfId="0"/>
    <xf numFmtId="166" fontId="2" fillId="2" borderId="1" xfId="1" applyNumberFormat="1" applyFont="1" applyFill="1" applyBorder="1"/>
    <xf numFmtId="166" fontId="2" fillId="0" borderId="1" xfId="1" applyNumberFormat="1" applyFont="1" applyFill="1" applyBorder="1"/>
    <xf numFmtId="0" fontId="3" fillId="0" borderId="0" xfId="0" applyFont="1" applyFill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66" fontId="3" fillId="0" borderId="0" xfId="1" applyNumberFormat="1" applyFont="1" applyFill="1" applyBorder="1" applyAlignment="1">
      <alignment horizontal="center" vertical="center" wrapText="1"/>
    </xf>
    <xf numFmtId="16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166" fontId="3" fillId="0" borderId="2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3" fillId="0" borderId="1" xfId="1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165" fontId="7" fillId="0" borderId="0" xfId="0" applyNumberFormat="1" applyFont="1" applyFill="1" applyBorder="1" applyAlignment="1" applyProtection="1">
      <alignment horizontal="center" vertical="center" wrapText="1"/>
      <protection locked="0"/>
    </xf>
    <xf numFmtId="166" fontId="2" fillId="0" borderId="0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7" fontId="2" fillId="0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67" fontId="8" fillId="0" borderId="1" xfId="1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8" fillId="0" borderId="6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9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10" xfId="0" applyFont="1" applyFill="1" applyBorder="1" applyAlignment="1">
      <alignment horizontal="left" vertical="top" wrapText="1"/>
    </xf>
    <xf numFmtId="0" fontId="2" fillId="0" borderId="11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2" fillId="0" borderId="12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66" fontId="3" fillId="0" borderId="1" xfId="1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16" fontId="7" fillId="3" borderId="1" xfId="0" applyNumberFormat="1" applyFont="1" applyFill="1" applyBorder="1" applyAlignment="1">
      <alignment horizontal="center" vertical="center" wrapText="1"/>
    </xf>
    <xf numFmtId="16" fontId="6" fillId="0" borderId="6" xfId="0" applyNumberFormat="1" applyFont="1" applyFill="1" applyBorder="1" applyAlignment="1">
      <alignment horizontal="center" vertical="center" wrapText="1"/>
    </xf>
    <xf numFmtId="16" fontId="6" fillId="0" borderId="8" xfId="0" applyNumberFormat="1" applyFont="1" applyFill="1" applyBorder="1" applyAlignment="1">
      <alignment horizontal="center" vertical="center" wrapText="1"/>
    </xf>
    <xf numFmtId="16" fontId="6" fillId="0" borderId="9" xfId="0" applyNumberFormat="1" applyFont="1" applyFill="1" applyBorder="1" applyAlignment="1">
      <alignment horizontal="center" vertical="center" wrapText="1"/>
    </xf>
    <xf numFmtId="16" fontId="6" fillId="0" borderId="10" xfId="0" applyNumberFormat="1" applyFont="1" applyFill="1" applyBorder="1" applyAlignment="1">
      <alignment horizontal="center" vertical="center" wrapText="1"/>
    </xf>
    <xf numFmtId="16" fontId="6" fillId="0" borderId="11" xfId="0" applyNumberFormat="1" applyFont="1" applyFill="1" applyBorder="1" applyAlignment="1">
      <alignment horizontal="center" vertical="center" wrapText="1"/>
    </xf>
    <xf numFmtId="16" fontId="6" fillId="0" borderId="12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G870"/>
  <sheetViews>
    <sheetView tabSelected="1" topLeftCell="A4" zoomScale="115" zoomScaleNormal="115" zoomScaleSheetLayoutView="70" zoomScalePageLayoutView="70" workbookViewId="0">
      <selection activeCell="I108" sqref="I108"/>
    </sheetView>
  </sheetViews>
  <sheetFormatPr defaultColWidth="9.140625" defaultRowHeight="15" x14ac:dyDescent="0.25"/>
  <cols>
    <col min="1" max="1" width="5.140625" style="5" customWidth="1"/>
    <col min="2" max="2" width="18.85546875" style="6" customWidth="1"/>
    <col min="3" max="3" width="14.28515625" style="18" customWidth="1"/>
    <col min="4" max="4" width="18.85546875" style="18" bestFit="1" customWidth="1"/>
    <col min="5" max="5" width="13.140625" style="18" customWidth="1"/>
    <col min="6" max="6" width="15.140625" style="18" customWidth="1"/>
    <col min="7" max="7" width="14" style="18" customWidth="1"/>
    <col min="8" max="8" width="10.7109375" style="18" customWidth="1"/>
    <col min="9" max="9" width="13.28515625" style="18" customWidth="1"/>
    <col min="10" max="13" width="10.85546875" style="7" hidden="1" customWidth="1"/>
    <col min="14" max="14" width="12.7109375" style="7" hidden="1" customWidth="1"/>
    <col min="15" max="18" width="10.85546875" style="7" hidden="1" customWidth="1"/>
    <col min="19" max="19" width="12.7109375" style="7" hidden="1" customWidth="1"/>
    <col min="20" max="23" width="10.85546875" style="7" hidden="1" customWidth="1"/>
    <col min="24" max="24" width="12.7109375" style="7" hidden="1" customWidth="1"/>
    <col min="25" max="28" width="10.85546875" style="7" hidden="1" customWidth="1"/>
    <col min="29" max="29" width="12.7109375" style="7" hidden="1" customWidth="1"/>
    <col min="30" max="33" width="10.85546875" style="7" hidden="1" customWidth="1"/>
    <col min="34" max="34" width="12.7109375" style="7" hidden="1" customWidth="1"/>
    <col min="35" max="38" width="10.85546875" style="7" hidden="1" customWidth="1"/>
    <col min="39" max="39" width="12.7109375" style="18" hidden="1" customWidth="1"/>
    <col min="40" max="44" width="9.140625" style="5"/>
    <col min="45" max="45" width="14.85546875" style="5" customWidth="1"/>
    <col min="46" max="16384" width="9.140625" style="5"/>
  </cols>
  <sheetData>
    <row r="1" spans="1:189" x14ac:dyDescent="0.25">
      <c r="A1" s="37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  <c r="P1" s="37"/>
      <c r="Q1" s="37"/>
      <c r="R1" s="37"/>
      <c r="S1" s="37"/>
      <c r="T1" s="37"/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  <c r="AG1" s="37"/>
      <c r="AH1" s="37"/>
      <c r="AI1" s="37"/>
      <c r="AJ1" s="37"/>
      <c r="AK1" s="37"/>
      <c r="AL1" s="37"/>
      <c r="AM1" s="37"/>
      <c r="AN1" s="37"/>
      <c r="AO1" s="37"/>
      <c r="AP1" s="37"/>
      <c r="AQ1" s="37"/>
      <c r="AR1" s="37"/>
      <c r="AS1" s="37"/>
    </row>
    <row r="2" spans="1:189" x14ac:dyDescent="0.25">
      <c r="C2" s="5" t="s">
        <v>36</v>
      </c>
      <c r="D2" s="5"/>
      <c r="E2" s="5"/>
      <c r="F2" s="5"/>
      <c r="G2" s="5"/>
      <c r="H2" s="5"/>
      <c r="I2" s="5"/>
      <c r="AM2" s="5"/>
    </row>
    <row r="3" spans="1:189" x14ac:dyDescent="0.25">
      <c r="A3" s="61" t="s">
        <v>48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1"/>
      <c r="AK3" s="61"/>
      <c r="AL3" s="61"/>
      <c r="AM3" s="61"/>
      <c r="AN3" s="61"/>
      <c r="AO3" s="61"/>
      <c r="AP3" s="61"/>
      <c r="AQ3" s="61"/>
      <c r="AR3" s="61"/>
      <c r="AS3" s="61"/>
    </row>
    <row r="4" spans="1:189" ht="13.9" customHeight="1" x14ac:dyDescent="0.25">
      <c r="A4" s="61" t="s">
        <v>51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  <c r="Y4" s="61"/>
      <c r="Z4" s="61"/>
      <c r="AA4" s="61"/>
      <c r="AB4" s="61"/>
      <c r="AC4" s="61"/>
      <c r="AD4" s="61"/>
      <c r="AE4" s="61"/>
      <c r="AF4" s="61"/>
      <c r="AG4" s="61"/>
      <c r="AH4" s="61"/>
      <c r="AI4" s="61"/>
      <c r="AJ4" s="61"/>
      <c r="AK4" s="61"/>
      <c r="AL4" s="61"/>
      <c r="AM4" s="61"/>
      <c r="AN4" s="61"/>
      <c r="AO4" s="61"/>
      <c r="AP4" s="61"/>
      <c r="AQ4" s="61"/>
      <c r="AR4" s="61"/>
      <c r="AS4" s="61"/>
    </row>
    <row r="5" spans="1:189" ht="27" customHeight="1" x14ac:dyDescent="0.25">
      <c r="A5" s="62" t="s">
        <v>52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  <c r="Y5" s="62"/>
      <c r="Z5" s="62"/>
      <c r="AA5" s="62"/>
      <c r="AB5" s="62"/>
      <c r="AC5" s="62"/>
      <c r="AD5" s="62"/>
      <c r="AE5" s="62"/>
      <c r="AF5" s="62"/>
      <c r="AG5" s="62"/>
      <c r="AH5" s="62"/>
      <c r="AI5" s="62"/>
      <c r="AJ5" s="62"/>
      <c r="AK5" s="62"/>
      <c r="AL5" s="62"/>
      <c r="AM5" s="62"/>
      <c r="AN5" s="62"/>
      <c r="AO5" s="62"/>
      <c r="AP5" s="62"/>
      <c r="AQ5" s="62"/>
      <c r="AR5" s="62"/>
      <c r="AS5" s="62"/>
    </row>
    <row r="6" spans="1:189" s="27" customFormat="1" ht="43.5" customHeight="1" x14ac:dyDescent="0.25">
      <c r="A6" s="54" t="s">
        <v>37</v>
      </c>
      <c r="B6" s="53"/>
      <c r="C6" s="54" t="s">
        <v>27</v>
      </c>
      <c r="D6" s="54" t="s">
        <v>44</v>
      </c>
      <c r="E6" s="52" t="s">
        <v>53</v>
      </c>
      <c r="F6" s="53"/>
      <c r="G6" s="53"/>
      <c r="H6" s="53"/>
      <c r="I6" s="53"/>
      <c r="J6" s="52" t="s">
        <v>28</v>
      </c>
      <c r="K6" s="53"/>
      <c r="L6" s="53"/>
      <c r="M6" s="53"/>
      <c r="N6" s="53"/>
      <c r="O6" s="52" t="s">
        <v>29</v>
      </c>
      <c r="P6" s="53"/>
      <c r="Q6" s="53"/>
      <c r="R6" s="53"/>
      <c r="S6" s="53"/>
      <c r="T6" s="52" t="s">
        <v>30</v>
      </c>
      <c r="U6" s="53"/>
      <c r="V6" s="53"/>
      <c r="W6" s="53"/>
      <c r="X6" s="53"/>
      <c r="Y6" s="52" t="s">
        <v>31</v>
      </c>
      <c r="Z6" s="53"/>
      <c r="AA6" s="53"/>
      <c r="AB6" s="53"/>
      <c r="AC6" s="53"/>
      <c r="AD6" s="52" t="s">
        <v>32</v>
      </c>
      <c r="AE6" s="53"/>
      <c r="AF6" s="53"/>
      <c r="AG6" s="53"/>
      <c r="AH6" s="53"/>
      <c r="AI6" s="52" t="s">
        <v>33</v>
      </c>
      <c r="AJ6" s="53"/>
      <c r="AK6" s="53"/>
      <c r="AL6" s="53"/>
      <c r="AM6" s="53"/>
      <c r="AN6" s="48" t="s">
        <v>43</v>
      </c>
      <c r="AO6" s="48"/>
      <c r="AP6" s="48"/>
      <c r="AQ6" s="48"/>
      <c r="AR6" s="48"/>
      <c r="AS6" s="48"/>
    </row>
    <row r="7" spans="1:189" s="27" customFormat="1" ht="65.45" customHeight="1" x14ac:dyDescent="0.25">
      <c r="A7" s="53"/>
      <c r="B7" s="53"/>
      <c r="C7" s="54"/>
      <c r="D7" s="54"/>
      <c r="E7" s="28" t="s">
        <v>49</v>
      </c>
      <c r="F7" s="28" t="s">
        <v>45</v>
      </c>
      <c r="G7" s="28" t="s">
        <v>46</v>
      </c>
      <c r="H7" s="28" t="s">
        <v>42</v>
      </c>
      <c r="I7" s="28" t="s">
        <v>47</v>
      </c>
      <c r="J7" s="28" t="s">
        <v>35</v>
      </c>
      <c r="K7" s="28" t="s">
        <v>0</v>
      </c>
      <c r="L7" s="28" t="s">
        <v>1</v>
      </c>
      <c r="M7" s="28" t="s">
        <v>2</v>
      </c>
      <c r="N7" s="28" t="s">
        <v>3</v>
      </c>
      <c r="O7" s="28" t="s">
        <v>35</v>
      </c>
      <c r="P7" s="28" t="s">
        <v>0</v>
      </c>
      <c r="Q7" s="28" t="s">
        <v>1</v>
      </c>
      <c r="R7" s="28" t="s">
        <v>2</v>
      </c>
      <c r="S7" s="28" t="s">
        <v>3</v>
      </c>
      <c r="T7" s="28" t="s">
        <v>35</v>
      </c>
      <c r="U7" s="28" t="s">
        <v>0</v>
      </c>
      <c r="V7" s="28" t="s">
        <v>1</v>
      </c>
      <c r="W7" s="28" t="s">
        <v>2</v>
      </c>
      <c r="X7" s="28" t="s">
        <v>3</v>
      </c>
      <c r="Y7" s="28" t="s">
        <v>35</v>
      </c>
      <c r="Z7" s="28" t="s">
        <v>0</v>
      </c>
      <c r="AA7" s="28" t="s">
        <v>1</v>
      </c>
      <c r="AB7" s="28" t="s">
        <v>4</v>
      </c>
      <c r="AC7" s="28" t="s">
        <v>5</v>
      </c>
      <c r="AD7" s="28" t="s">
        <v>35</v>
      </c>
      <c r="AE7" s="28" t="s">
        <v>0</v>
      </c>
      <c r="AF7" s="28" t="s">
        <v>1</v>
      </c>
      <c r="AG7" s="28" t="s">
        <v>2</v>
      </c>
      <c r="AH7" s="28" t="s">
        <v>3</v>
      </c>
      <c r="AI7" s="28" t="s">
        <v>35</v>
      </c>
      <c r="AJ7" s="28" t="s">
        <v>0</v>
      </c>
      <c r="AK7" s="28" t="s">
        <v>1</v>
      </c>
      <c r="AL7" s="28" t="s">
        <v>4</v>
      </c>
      <c r="AM7" s="28" t="s">
        <v>5</v>
      </c>
      <c r="AN7" s="48"/>
      <c r="AO7" s="48"/>
      <c r="AP7" s="48"/>
      <c r="AQ7" s="48"/>
      <c r="AR7" s="48"/>
      <c r="AS7" s="48"/>
      <c r="AT7" s="29"/>
      <c r="AU7" s="29"/>
      <c r="AV7" s="29"/>
      <c r="AW7" s="29"/>
      <c r="AX7" s="29"/>
      <c r="AY7" s="29"/>
      <c r="AZ7" s="30"/>
      <c r="BA7" s="30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  <c r="BN7" s="29"/>
      <c r="BO7" s="29"/>
      <c r="BP7" s="29"/>
      <c r="BQ7" s="29"/>
      <c r="BR7" s="29"/>
      <c r="BS7" s="29"/>
      <c r="BT7" s="29"/>
      <c r="BU7" s="29"/>
      <c r="BV7" s="29"/>
      <c r="BW7" s="29"/>
      <c r="BX7" s="29"/>
      <c r="BY7" s="29"/>
      <c r="BZ7" s="29"/>
      <c r="CA7" s="29"/>
      <c r="CB7" s="29"/>
      <c r="CC7" s="29"/>
      <c r="CD7" s="29"/>
      <c r="CE7" s="29"/>
      <c r="CF7" s="29"/>
      <c r="CG7" s="29"/>
      <c r="CH7" s="29"/>
      <c r="CI7" s="29"/>
      <c r="CJ7" s="29"/>
      <c r="CK7" s="29"/>
      <c r="CL7" s="29"/>
      <c r="CM7" s="29"/>
      <c r="CN7" s="29"/>
      <c r="CO7" s="29"/>
      <c r="CP7" s="29"/>
      <c r="CQ7" s="29"/>
      <c r="CR7" s="29"/>
      <c r="CS7" s="29"/>
      <c r="CT7" s="29"/>
      <c r="CU7" s="29"/>
      <c r="CV7" s="29"/>
      <c r="CW7" s="29"/>
      <c r="CX7" s="29"/>
      <c r="CY7" s="29"/>
      <c r="CZ7" s="29"/>
      <c r="DA7" s="29"/>
      <c r="DB7" s="29"/>
      <c r="DC7" s="29"/>
      <c r="DD7" s="29"/>
      <c r="DE7" s="29"/>
      <c r="DF7" s="29"/>
      <c r="DG7" s="29"/>
      <c r="DH7" s="29"/>
      <c r="DI7" s="29"/>
      <c r="DJ7" s="29"/>
      <c r="DK7" s="29"/>
      <c r="DL7" s="29"/>
      <c r="DM7" s="29"/>
      <c r="DN7" s="29"/>
      <c r="DO7" s="29"/>
      <c r="DP7" s="29"/>
      <c r="DQ7" s="29"/>
      <c r="DR7" s="29"/>
      <c r="DS7" s="29"/>
      <c r="DT7" s="29"/>
      <c r="DU7" s="29"/>
      <c r="DV7" s="29"/>
      <c r="DW7" s="29"/>
      <c r="DX7" s="29"/>
      <c r="DY7" s="29"/>
      <c r="DZ7" s="29"/>
      <c r="EA7" s="29"/>
      <c r="EB7" s="29"/>
      <c r="EC7" s="29"/>
      <c r="ED7" s="29"/>
      <c r="EE7" s="29"/>
      <c r="EF7" s="29"/>
      <c r="EG7" s="29"/>
      <c r="EH7" s="29"/>
      <c r="EI7" s="29"/>
      <c r="EJ7" s="29"/>
      <c r="EK7" s="29"/>
      <c r="EL7" s="29"/>
      <c r="EM7" s="29"/>
      <c r="EN7" s="29"/>
      <c r="EO7" s="29"/>
      <c r="EP7" s="29"/>
      <c r="EQ7" s="29"/>
      <c r="ER7" s="29"/>
      <c r="ES7" s="29"/>
      <c r="ET7" s="29"/>
      <c r="EU7" s="29"/>
      <c r="EV7" s="29"/>
      <c r="EW7" s="29"/>
      <c r="EX7" s="29"/>
      <c r="EY7" s="29"/>
      <c r="EZ7" s="29"/>
      <c r="FA7" s="29"/>
      <c r="FB7" s="29"/>
      <c r="FC7" s="29"/>
      <c r="FD7" s="29"/>
      <c r="FE7" s="29"/>
      <c r="FF7" s="29"/>
      <c r="FG7" s="29"/>
      <c r="FH7" s="29"/>
      <c r="FI7" s="29"/>
      <c r="FJ7" s="29"/>
      <c r="FK7" s="29"/>
      <c r="FL7" s="29"/>
      <c r="FM7" s="29"/>
      <c r="FN7" s="29"/>
      <c r="FO7" s="29"/>
      <c r="FP7" s="29"/>
      <c r="FQ7" s="29"/>
      <c r="FR7" s="29"/>
      <c r="FS7" s="29"/>
      <c r="FT7" s="29"/>
      <c r="FU7" s="29"/>
      <c r="FV7" s="29"/>
      <c r="FW7" s="29"/>
      <c r="FX7" s="29"/>
      <c r="FY7" s="29"/>
      <c r="FZ7" s="29"/>
      <c r="GA7" s="29"/>
      <c r="GB7" s="29"/>
      <c r="GC7" s="29"/>
      <c r="GD7" s="29"/>
      <c r="GE7" s="29"/>
      <c r="GF7" s="29"/>
      <c r="GG7" s="29"/>
    </row>
    <row r="8" spans="1:189" ht="28.5" hidden="1" x14ac:dyDescent="0.25">
      <c r="A8" s="55" t="s">
        <v>6</v>
      </c>
      <c r="B8" s="56"/>
      <c r="C8" s="10" t="s">
        <v>8</v>
      </c>
      <c r="D8" s="11" t="e">
        <f>D14+D20+D26+D32+D38+D44+D50+D56+D62+D68+D74+D80+D86+D92+D98+D104+#REF!</f>
        <v>#VALUE!</v>
      </c>
      <c r="E8" s="12">
        <f>E68+E74</f>
        <v>12848.6</v>
      </c>
      <c r="F8" s="12">
        <f>F68+F74</f>
        <v>8133.5</v>
      </c>
      <c r="G8" s="12">
        <f t="shared" ref="G8:G39" si="0">IF(E8=0,0,F8/E8*100)</f>
        <v>63.30261662749249</v>
      </c>
      <c r="H8" s="12" t="e">
        <f>#REF!+O8+U8+AA8+AG8+AM8+AS8+AY8+BE8+BK8+BQ8+BW8+CC8+CI8+CO8+CU8+DA8+DG8+DM8+DS8+DY8+EE8+EK8+EQ8+EW8+FC8+FI8+FO8+FU8+GA8+GG8+GM8+GS8</f>
        <v>#REF!</v>
      </c>
      <c r="I8" s="12" t="e">
        <f t="shared" ref="I8:I39" si="1">IF(F8=0,0,H8/F8*100)</f>
        <v>#REF!</v>
      </c>
      <c r="J8" s="13"/>
      <c r="K8" s="13"/>
      <c r="L8" s="13">
        <f t="shared" ref="L8:L49" si="2">IF(J8=0,0,K8/J8*100)</f>
        <v>0</v>
      </c>
      <c r="M8" s="13"/>
      <c r="N8" s="13">
        <f t="shared" ref="N8:N49" si="3">IF(K8=0,0,M8/K8*100)</f>
        <v>0</v>
      </c>
      <c r="O8" s="13"/>
      <c r="P8" s="13"/>
      <c r="Q8" s="13">
        <f t="shared" ref="Q8:Q49" si="4">IF(O8=0,0,P8/O8*100)</f>
        <v>0</v>
      </c>
      <c r="R8" s="13"/>
      <c r="S8" s="13">
        <f t="shared" ref="S8:S49" si="5">IF(P8=0,0,R8/P8*100)</f>
        <v>0</v>
      </c>
      <c r="T8" s="13"/>
      <c r="U8" s="13"/>
      <c r="V8" s="13">
        <f t="shared" ref="V8:V49" si="6">IF(T8=0,0,U8/T8*100)</f>
        <v>0</v>
      </c>
      <c r="W8" s="13"/>
      <c r="X8" s="13">
        <f t="shared" ref="X8:X49" si="7">IF(U8=0,0,W8/U8*100)</f>
        <v>0</v>
      </c>
      <c r="Y8" s="13"/>
      <c r="Z8" s="13"/>
      <c r="AA8" s="13">
        <f t="shared" ref="AA8:AA49" si="8">IF(Y8=0,0,Z8/Y8*100)</f>
        <v>0</v>
      </c>
      <c r="AB8" s="13"/>
      <c r="AC8" s="13">
        <f t="shared" ref="AC8:AC49" si="9">IF(Z8=0,0,AB8/Z8*100)</f>
        <v>0</v>
      </c>
      <c r="AD8" s="13"/>
      <c r="AE8" s="13"/>
      <c r="AF8" s="13">
        <f t="shared" ref="AF8:AF49" si="10">IF(AD8=0,0,AE8/AD8*100)</f>
        <v>0</v>
      </c>
      <c r="AG8" s="13"/>
      <c r="AH8" s="13">
        <f t="shared" ref="AH8:AH49" si="11">IF(AE8=0,0,AG8/AE8*100)</f>
        <v>0</v>
      </c>
      <c r="AI8" s="13"/>
      <c r="AJ8" s="13"/>
      <c r="AK8" s="13">
        <f t="shared" ref="AK8:AK49" si="12">IF(AI8=0,0,AJ8/AI8*100)</f>
        <v>0</v>
      </c>
      <c r="AL8" s="14"/>
      <c r="AM8" s="13">
        <f t="shared" ref="AM8:AM49" si="13">IF(AJ8=0,0,AL8/AJ8*100)</f>
        <v>0</v>
      </c>
      <c r="AN8" s="51"/>
      <c r="AO8" s="51"/>
      <c r="AP8" s="51"/>
      <c r="AQ8" s="51"/>
      <c r="AR8" s="51"/>
      <c r="AS8" s="51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  <c r="CX8" s="9"/>
      <c r="CY8" s="9"/>
      <c r="CZ8" s="9"/>
      <c r="DA8" s="9"/>
      <c r="DB8" s="9"/>
      <c r="DC8" s="9"/>
      <c r="DD8" s="9"/>
      <c r="DE8" s="9"/>
      <c r="DF8" s="9"/>
      <c r="DG8" s="9"/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  <c r="EF8" s="9"/>
      <c r="EG8" s="9"/>
      <c r="EH8" s="9"/>
      <c r="EI8" s="9"/>
      <c r="EJ8" s="9"/>
      <c r="EK8" s="9"/>
      <c r="EL8" s="9"/>
      <c r="EM8" s="9"/>
      <c r="EN8" s="9"/>
      <c r="EO8" s="9"/>
      <c r="EP8" s="9"/>
      <c r="EQ8" s="9"/>
      <c r="ER8" s="9"/>
      <c r="ES8" s="9"/>
      <c r="ET8" s="9"/>
      <c r="EU8" s="9"/>
      <c r="EV8" s="9"/>
      <c r="EW8" s="9"/>
      <c r="EX8" s="9"/>
      <c r="EY8" s="9"/>
      <c r="EZ8" s="9"/>
      <c r="FA8" s="9"/>
      <c r="FB8" s="9"/>
      <c r="FC8" s="9"/>
      <c r="FD8" s="9"/>
      <c r="FE8" s="9"/>
      <c r="FF8" s="9"/>
      <c r="FG8" s="9"/>
      <c r="FH8" s="9"/>
      <c r="FI8" s="9"/>
      <c r="FJ8" s="9"/>
      <c r="FK8" s="9"/>
      <c r="FL8" s="9"/>
      <c r="FM8" s="9"/>
      <c r="FN8" s="9"/>
      <c r="FO8" s="9"/>
      <c r="FP8" s="9"/>
      <c r="FQ8" s="9"/>
      <c r="FR8" s="9"/>
      <c r="FS8" s="9"/>
      <c r="FT8" s="9"/>
      <c r="FU8" s="9"/>
      <c r="FV8" s="9"/>
      <c r="FW8" s="9"/>
      <c r="FX8" s="9"/>
      <c r="FY8" s="9"/>
      <c r="FZ8" s="9"/>
      <c r="GA8" s="9"/>
      <c r="GB8" s="9"/>
      <c r="GC8" s="9"/>
      <c r="GD8" s="9"/>
      <c r="GE8" s="9"/>
      <c r="GF8" s="9"/>
      <c r="GG8" s="9"/>
    </row>
    <row r="9" spans="1:189" ht="42.75" hidden="1" x14ac:dyDescent="0.25">
      <c r="A9" s="57"/>
      <c r="B9" s="58"/>
      <c r="C9" s="10" t="s">
        <v>9</v>
      </c>
      <c r="D9" s="11" t="e">
        <f>D15+D21+D27+D33+D39+D45+D51+D57+D63+D69+D75+D81+D87+D93+D99+D105+#REF!</f>
        <v>#VALUE!</v>
      </c>
      <c r="E9" s="12" t="e">
        <f>E15+E21+E27++E33+E39+E45+E51+E57+E63+E69+E75+E81+E87+E93+E99+E105+#REF!</f>
        <v>#REF!</v>
      </c>
      <c r="F9" s="12" t="e">
        <f>F15+F21+F27+F33+F39+F45+F51+F57+F63+F69+F75+F81+F87+F93+F99+F105+#REF!</f>
        <v>#REF!</v>
      </c>
      <c r="G9" s="12" t="e">
        <f t="shared" si="0"/>
        <v>#REF!</v>
      </c>
      <c r="H9" s="12" t="e">
        <f>H15+H21+H27+H33+H39+H45+H51+H57+H63+H69+H75+H81+H87+H93+H99+H105+#REF!</f>
        <v>#REF!</v>
      </c>
      <c r="I9" s="12" t="e">
        <f t="shared" si="1"/>
        <v>#REF!</v>
      </c>
      <c r="J9" s="13"/>
      <c r="K9" s="13"/>
      <c r="L9" s="13">
        <f t="shared" si="2"/>
        <v>0</v>
      </c>
      <c r="M9" s="13"/>
      <c r="N9" s="13">
        <f t="shared" si="3"/>
        <v>0</v>
      </c>
      <c r="O9" s="13"/>
      <c r="P9" s="13"/>
      <c r="Q9" s="13">
        <f t="shared" si="4"/>
        <v>0</v>
      </c>
      <c r="R9" s="13"/>
      <c r="S9" s="13">
        <f t="shared" si="5"/>
        <v>0</v>
      </c>
      <c r="T9" s="13"/>
      <c r="U9" s="13"/>
      <c r="V9" s="13">
        <f t="shared" si="6"/>
        <v>0</v>
      </c>
      <c r="W9" s="13"/>
      <c r="X9" s="13">
        <f t="shared" si="7"/>
        <v>0</v>
      </c>
      <c r="Y9" s="13"/>
      <c r="Z9" s="13"/>
      <c r="AA9" s="13">
        <f t="shared" si="8"/>
        <v>0</v>
      </c>
      <c r="AB9" s="13"/>
      <c r="AC9" s="13">
        <f t="shared" si="9"/>
        <v>0</v>
      </c>
      <c r="AD9" s="13"/>
      <c r="AE9" s="13"/>
      <c r="AF9" s="13">
        <f t="shared" si="10"/>
        <v>0</v>
      </c>
      <c r="AG9" s="13"/>
      <c r="AH9" s="13">
        <f t="shared" si="11"/>
        <v>0</v>
      </c>
      <c r="AI9" s="13"/>
      <c r="AJ9" s="13"/>
      <c r="AK9" s="13">
        <f t="shared" si="12"/>
        <v>0</v>
      </c>
      <c r="AL9" s="14"/>
      <c r="AM9" s="13">
        <f t="shared" si="13"/>
        <v>0</v>
      </c>
      <c r="AN9" s="51"/>
      <c r="AO9" s="51"/>
      <c r="AP9" s="51"/>
      <c r="AQ9" s="51"/>
      <c r="AR9" s="51"/>
      <c r="AS9" s="51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9"/>
      <c r="CB9" s="9"/>
      <c r="CC9" s="9"/>
      <c r="CD9" s="9"/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  <c r="CX9" s="9"/>
      <c r="CY9" s="9"/>
      <c r="CZ9" s="9"/>
      <c r="DA9" s="9"/>
      <c r="DB9" s="9"/>
      <c r="DC9" s="9"/>
      <c r="DD9" s="9"/>
      <c r="DE9" s="9"/>
      <c r="DF9" s="9"/>
      <c r="DG9" s="9"/>
      <c r="DH9" s="9"/>
      <c r="DI9" s="9"/>
      <c r="DJ9" s="9"/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  <c r="EF9" s="9"/>
      <c r="EG9" s="9"/>
      <c r="EH9" s="9"/>
      <c r="EI9" s="9"/>
      <c r="EJ9" s="9"/>
      <c r="EK9" s="9"/>
      <c r="EL9" s="9"/>
      <c r="EM9" s="9"/>
      <c r="EN9" s="9"/>
      <c r="EO9" s="9"/>
      <c r="EP9" s="9"/>
      <c r="EQ9" s="9"/>
      <c r="ER9" s="9"/>
      <c r="ES9" s="9"/>
      <c r="ET9" s="9"/>
      <c r="EU9" s="9"/>
      <c r="EV9" s="9"/>
      <c r="EW9" s="9"/>
      <c r="EX9" s="9"/>
      <c r="EY9" s="9"/>
      <c r="EZ9" s="9"/>
      <c r="FA9" s="9"/>
      <c r="FB9" s="9"/>
      <c r="FC9" s="9"/>
      <c r="FD9" s="9"/>
      <c r="FE9" s="9"/>
      <c r="FF9" s="9"/>
      <c r="FG9" s="9"/>
      <c r="FH9" s="9"/>
      <c r="FI9" s="9"/>
      <c r="FJ9" s="9"/>
      <c r="FK9" s="9"/>
      <c r="FL9" s="9"/>
      <c r="FM9" s="9"/>
      <c r="FN9" s="9"/>
      <c r="FO9" s="9"/>
      <c r="FP9" s="9"/>
      <c r="FQ9" s="9"/>
      <c r="FR9" s="9"/>
      <c r="FS9" s="9"/>
      <c r="FT9" s="9"/>
      <c r="FU9" s="9"/>
      <c r="FV9" s="9"/>
      <c r="FW9" s="9"/>
      <c r="FX9" s="9"/>
      <c r="FY9" s="9"/>
      <c r="FZ9" s="9"/>
      <c r="GA9" s="9"/>
      <c r="GB9" s="9"/>
      <c r="GC9" s="9"/>
      <c r="GD9" s="9"/>
      <c r="GE9" s="9"/>
      <c r="GF9" s="9"/>
      <c r="GG9" s="9"/>
    </row>
    <row r="10" spans="1:189" ht="57" hidden="1" x14ac:dyDescent="0.25">
      <c r="A10" s="57"/>
      <c r="B10" s="58"/>
      <c r="C10" s="10" t="s">
        <v>10</v>
      </c>
      <c r="D10" s="11" t="e">
        <f>D16+D22+D28+D34+D40+D46+D52+D58+D64+D70+D76+D82+D88+D94+D100+D106+#REF!</f>
        <v>#REF!</v>
      </c>
      <c r="E10" s="12" t="e">
        <f>E16+E22+E28+E34+E40+E46+E52+E58+E64+E70+E76+E82+E88+E94+E100+E106+#REF!</f>
        <v>#REF!</v>
      </c>
      <c r="F10" s="12" t="e">
        <f>F16+F22+F28+F34+F40+F46+F52+F58+F64+F70+F76+F82+F88+F94+F100+F106+#REF!</f>
        <v>#REF!</v>
      </c>
      <c r="G10" s="12" t="e">
        <f t="shared" si="0"/>
        <v>#REF!</v>
      </c>
      <c r="H10" s="12" t="e">
        <f>H16+H22+H28++H34+H40+H46+H52+H58+H64+H70+H76+H82+H88+H94+H100+H106+#REF!</f>
        <v>#REF!</v>
      </c>
      <c r="I10" s="12" t="e">
        <f t="shared" si="1"/>
        <v>#REF!</v>
      </c>
      <c r="J10" s="13"/>
      <c r="K10" s="13"/>
      <c r="L10" s="13">
        <f t="shared" si="2"/>
        <v>0</v>
      </c>
      <c r="M10" s="13"/>
      <c r="N10" s="13">
        <f t="shared" si="3"/>
        <v>0</v>
      </c>
      <c r="O10" s="13"/>
      <c r="P10" s="13"/>
      <c r="Q10" s="13">
        <f t="shared" si="4"/>
        <v>0</v>
      </c>
      <c r="R10" s="13"/>
      <c r="S10" s="13">
        <f t="shared" si="5"/>
        <v>0</v>
      </c>
      <c r="T10" s="13"/>
      <c r="U10" s="13"/>
      <c r="V10" s="13">
        <f t="shared" si="6"/>
        <v>0</v>
      </c>
      <c r="W10" s="13"/>
      <c r="X10" s="13">
        <f t="shared" si="7"/>
        <v>0</v>
      </c>
      <c r="Y10" s="13"/>
      <c r="Z10" s="13"/>
      <c r="AA10" s="13">
        <f t="shared" si="8"/>
        <v>0</v>
      </c>
      <c r="AB10" s="13"/>
      <c r="AC10" s="13">
        <f t="shared" si="9"/>
        <v>0</v>
      </c>
      <c r="AD10" s="13"/>
      <c r="AE10" s="13"/>
      <c r="AF10" s="13">
        <f t="shared" si="10"/>
        <v>0</v>
      </c>
      <c r="AG10" s="13"/>
      <c r="AH10" s="13">
        <f t="shared" si="11"/>
        <v>0</v>
      </c>
      <c r="AI10" s="13"/>
      <c r="AJ10" s="13"/>
      <c r="AK10" s="13">
        <f t="shared" si="12"/>
        <v>0</v>
      </c>
      <c r="AL10" s="14"/>
      <c r="AM10" s="13">
        <f t="shared" si="13"/>
        <v>0</v>
      </c>
      <c r="AN10" s="51"/>
      <c r="AO10" s="51"/>
      <c r="AP10" s="51"/>
      <c r="AQ10" s="51"/>
      <c r="AR10" s="51"/>
      <c r="AS10" s="51"/>
      <c r="AT10" s="9"/>
      <c r="AU10" s="9"/>
      <c r="AV10" s="9"/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9"/>
      <c r="BZ10" s="9"/>
      <c r="CA10" s="9"/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  <c r="CX10" s="9"/>
      <c r="CY10" s="9"/>
      <c r="CZ10" s="9"/>
      <c r="DA10" s="9"/>
      <c r="DB10" s="9"/>
      <c r="DC10" s="9"/>
      <c r="DD10" s="9"/>
      <c r="DE10" s="9"/>
      <c r="DF10" s="9"/>
      <c r="DG10" s="9"/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  <c r="EF10" s="9"/>
      <c r="EG10" s="9"/>
      <c r="EH10" s="9"/>
      <c r="EI10" s="9"/>
      <c r="EJ10" s="9"/>
      <c r="EK10" s="9"/>
      <c r="EL10" s="9"/>
      <c r="EM10" s="9"/>
      <c r="EN10" s="9"/>
      <c r="EO10" s="9"/>
      <c r="EP10" s="9"/>
      <c r="EQ10" s="9"/>
      <c r="ER10" s="9"/>
      <c r="ES10" s="9"/>
      <c r="ET10" s="9"/>
      <c r="EU10" s="9"/>
      <c r="EV10" s="9"/>
      <c r="EW10" s="9"/>
      <c r="EX10" s="9"/>
      <c r="EY10" s="9"/>
      <c r="EZ10" s="9"/>
      <c r="FA10" s="9"/>
      <c r="FB10" s="9"/>
      <c r="FC10" s="9"/>
      <c r="FD10" s="9"/>
      <c r="FE10" s="9"/>
      <c r="FF10" s="9"/>
      <c r="FG10" s="9"/>
      <c r="FH10" s="9"/>
      <c r="FI10" s="9"/>
      <c r="FJ10" s="9"/>
      <c r="FK10" s="9"/>
      <c r="FL10" s="9"/>
      <c r="FM10" s="9"/>
      <c r="FN10" s="9"/>
      <c r="FO10" s="9"/>
      <c r="FP10" s="9"/>
      <c r="FQ10" s="9"/>
      <c r="FR10" s="9"/>
      <c r="FS10" s="9"/>
      <c r="FT10" s="9"/>
      <c r="FU10" s="9"/>
      <c r="FV10" s="9"/>
      <c r="FW10" s="9"/>
      <c r="FX10" s="9"/>
      <c r="FY10" s="9"/>
      <c r="FZ10" s="9"/>
      <c r="GA10" s="9"/>
      <c r="GB10" s="9"/>
      <c r="GC10" s="9"/>
      <c r="GD10" s="9"/>
      <c r="GE10" s="9"/>
      <c r="GF10" s="9"/>
      <c r="GG10" s="9"/>
    </row>
    <row r="11" spans="1:189" ht="28.5" hidden="1" x14ac:dyDescent="0.25">
      <c r="A11" s="57"/>
      <c r="B11" s="58"/>
      <c r="C11" s="15" t="s">
        <v>11</v>
      </c>
      <c r="D11" s="16" t="e">
        <f>D17+D23+D29+D35+D41+D47+D53+D59+D65+D71+D77+D83+D89+D95+D101+D107+#REF!</f>
        <v>#REF!</v>
      </c>
      <c r="E11" s="12">
        <v>0</v>
      </c>
      <c r="F11" s="12">
        <v>0</v>
      </c>
      <c r="G11" s="12">
        <f t="shared" si="0"/>
        <v>0</v>
      </c>
      <c r="H11" s="12">
        <v>0</v>
      </c>
      <c r="I11" s="12">
        <f t="shared" si="1"/>
        <v>0</v>
      </c>
      <c r="J11" s="13"/>
      <c r="K11" s="13"/>
      <c r="L11" s="13">
        <f t="shared" si="2"/>
        <v>0</v>
      </c>
      <c r="M11" s="13"/>
      <c r="N11" s="13">
        <f t="shared" si="3"/>
        <v>0</v>
      </c>
      <c r="O11" s="13"/>
      <c r="P11" s="13"/>
      <c r="Q11" s="13">
        <f t="shared" si="4"/>
        <v>0</v>
      </c>
      <c r="R11" s="13"/>
      <c r="S11" s="13">
        <f t="shared" si="5"/>
        <v>0</v>
      </c>
      <c r="T11" s="13"/>
      <c r="U11" s="13"/>
      <c r="V11" s="13">
        <f t="shared" si="6"/>
        <v>0</v>
      </c>
      <c r="W11" s="13"/>
      <c r="X11" s="13">
        <f t="shared" si="7"/>
        <v>0</v>
      </c>
      <c r="Y11" s="13"/>
      <c r="Z11" s="13"/>
      <c r="AA11" s="13">
        <f t="shared" si="8"/>
        <v>0</v>
      </c>
      <c r="AB11" s="13"/>
      <c r="AC11" s="13">
        <f t="shared" si="9"/>
        <v>0</v>
      </c>
      <c r="AD11" s="13"/>
      <c r="AE11" s="13"/>
      <c r="AF11" s="13">
        <f t="shared" si="10"/>
        <v>0</v>
      </c>
      <c r="AG11" s="13"/>
      <c r="AH11" s="13">
        <f t="shared" si="11"/>
        <v>0</v>
      </c>
      <c r="AI11" s="13"/>
      <c r="AJ11" s="13"/>
      <c r="AK11" s="13">
        <f t="shared" si="12"/>
        <v>0</v>
      </c>
      <c r="AL11" s="14"/>
      <c r="AM11" s="13">
        <f t="shared" si="13"/>
        <v>0</v>
      </c>
      <c r="AN11" s="51"/>
      <c r="AO11" s="51"/>
      <c r="AP11" s="51"/>
      <c r="AQ11" s="51"/>
      <c r="AR11" s="51"/>
      <c r="AS11" s="51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9"/>
      <c r="CE11" s="9"/>
      <c r="CF11" s="9"/>
      <c r="CG11" s="9"/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  <c r="CX11" s="9"/>
      <c r="CY11" s="9"/>
      <c r="CZ11" s="9"/>
      <c r="DA11" s="9"/>
      <c r="DB11" s="9"/>
      <c r="DC11" s="9"/>
      <c r="DD11" s="9"/>
      <c r="DE11" s="9"/>
      <c r="DF11" s="9"/>
      <c r="DG11" s="9"/>
      <c r="DH11" s="9"/>
      <c r="DI11" s="9"/>
      <c r="DJ11" s="9"/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  <c r="EF11" s="9"/>
      <c r="EG11" s="9"/>
      <c r="EH11" s="9"/>
      <c r="EI11" s="9"/>
      <c r="EJ11" s="9"/>
      <c r="EK11" s="9"/>
      <c r="EL11" s="9"/>
      <c r="EM11" s="9"/>
      <c r="EN11" s="9"/>
      <c r="EO11" s="9"/>
      <c r="EP11" s="9"/>
      <c r="EQ11" s="9"/>
      <c r="ER11" s="9"/>
      <c r="ES11" s="9"/>
      <c r="ET11" s="9"/>
      <c r="EU11" s="9"/>
      <c r="EV11" s="9"/>
      <c r="EW11" s="9"/>
      <c r="EX11" s="9"/>
      <c r="EY11" s="9"/>
      <c r="EZ11" s="9"/>
      <c r="FA11" s="9"/>
      <c r="FB11" s="9"/>
      <c r="FC11" s="9"/>
      <c r="FD11" s="9"/>
      <c r="FE11" s="9"/>
      <c r="FF11" s="9"/>
      <c r="FG11" s="9"/>
      <c r="FH11" s="9"/>
      <c r="FI11" s="9"/>
      <c r="FJ11" s="9"/>
      <c r="FK11" s="9"/>
      <c r="FL11" s="9"/>
      <c r="FM11" s="9"/>
      <c r="FN11" s="9"/>
      <c r="FO11" s="9"/>
      <c r="FP11" s="9"/>
      <c r="FQ11" s="9"/>
      <c r="FR11" s="9"/>
      <c r="FS11" s="9"/>
      <c r="FT11" s="9"/>
      <c r="FU11" s="9"/>
      <c r="FV11" s="9"/>
      <c r="FW11" s="9"/>
      <c r="FX11" s="9"/>
      <c r="FY11" s="9"/>
      <c r="FZ11" s="9"/>
      <c r="GA11" s="9"/>
      <c r="GB11" s="9"/>
      <c r="GC11" s="9"/>
      <c r="GD11" s="9"/>
      <c r="GE11" s="9"/>
      <c r="GF11" s="9"/>
      <c r="GG11" s="9"/>
    </row>
    <row r="12" spans="1:189" hidden="1" x14ac:dyDescent="0.25">
      <c r="A12" s="57"/>
      <c r="B12" s="58"/>
      <c r="C12" s="17" t="s">
        <v>7</v>
      </c>
      <c r="D12" s="11" t="e">
        <f>D8+D9+D10+D11</f>
        <v>#VALUE!</v>
      </c>
      <c r="E12" s="12" t="e">
        <f>SUM(E8:E11)</f>
        <v>#REF!</v>
      </c>
      <c r="F12" s="12" t="e">
        <f>SUM(F8:F11)</f>
        <v>#REF!</v>
      </c>
      <c r="G12" s="12" t="e">
        <f t="shared" si="0"/>
        <v>#REF!</v>
      </c>
      <c r="H12" s="12" t="e">
        <f>SUM(H8:H11)</f>
        <v>#REF!</v>
      </c>
      <c r="I12" s="12" t="e">
        <f t="shared" si="1"/>
        <v>#REF!</v>
      </c>
      <c r="J12" s="13"/>
      <c r="K12" s="13"/>
      <c r="L12" s="13">
        <f>L9+L10+L11</f>
        <v>0</v>
      </c>
      <c r="M12" s="13"/>
      <c r="N12" s="13">
        <f>N9+N10+N11</f>
        <v>0</v>
      </c>
      <c r="O12" s="13"/>
      <c r="P12" s="13"/>
      <c r="Q12" s="13">
        <f>Q9+Q10+Q11</f>
        <v>0</v>
      </c>
      <c r="R12" s="13"/>
      <c r="S12" s="13">
        <f>S9+S10+S11</f>
        <v>0</v>
      </c>
      <c r="T12" s="13"/>
      <c r="U12" s="13"/>
      <c r="V12" s="13">
        <f>V9+V10+V11</f>
        <v>0</v>
      </c>
      <c r="W12" s="13"/>
      <c r="X12" s="13">
        <f>X9+X10+X11</f>
        <v>0</v>
      </c>
      <c r="Y12" s="13"/>
      <c r="Z12" s="13"/>
      <c r="AA12" s="13">
        <f>AA9+AA10+AA11</f>
        <v>0</v>
      </c>
      <c r="AB12" s="13"/>
      <c r="AC12" s="13">
        <f>AC9+AC10+AC11</f>
        <v>0</v>
      </c>
      <c r="AD12" s="13"/>
      <c r="AE12" s="13"/>
      <c r="AF12" s="13">
        <f>AF9+AF10+AF11</f>
        <v>0</v>
      </c>
      <c r="AG12" s="13"/>
      <c r="AH12" s="13">
        <f>AH9+AH10+AH11</f>
        <v>0</v>
      </c>
      <c r="AI12" s="13"/>
      <c r="AJ12" s="13"/>
      <c r="AK12" s="13">
        <f>AK9+AK10+AK11</f>
        <v>0</v>
      </c>
      <c r="AL12" s="13"/>
      <c r="AM12" s="13">
        <f>AM9+AM10+AM11</f>
        <v>0</v>
      </c>
      <c r="AN12" s="51"/>
      <c r="AO12" s="51"/>
      <c r="AP12" s="51"/>
      <c r="AQ12" s="51"/>
      <c r="AR12" s="51"/>
      <c r="AS12" s="51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9"/>
      <c r="CB12" s="9"/>
      <c r="CC12" s="9"/>
      <c r="CD12" s="9"/>
      <c r="CE12" s="9"/>
      <c r="CF12" s="9"/>
      <c r="CG12" s="9"/>
      <c r="CH12" s="9"/>
      <c r="CI12" s="9"/>
      <c r="CJ12" s="9"/>
      <c r="CK12" s="9"/>
      <c r="CL12" s="9"/>
      <c r="CM12" s="9"/>
      <c r="CN12" s="9"/>
      <c r="CO12" s="9"/>
      <c r="CP12" s="9"/>
      <c r="CQ12" s="9"/>
      <c r="CR12" s="9"/>
      <c r="CS12" s="9"/>
      <c r="CT12" s="9"/>
      <c r="CU12" s="9"/>
      <c r="CV12" s="9"/>
      <c r="CW12" s="9"/>
      <c r="CX12" s="9"/>
      <c r="CY12" s="9"/>
      <c r="CZ12" s="9"/>
      <c r="DA12" s="9"/>
      <c r="DB12" s="9"/>
      <c r="DC12" s="9"/>
      <c r="DD12" s="9"/>
      <c r="DE12" s="9"/>
      <c r="DF12" s="9"/>
      <c r="DG12" s="9"/>
      <c r="DH12" s="9"/>
      <c r="DI12" s="9"/>
      <c r="DJ12" s="9"/>
      <c r="DK12" s="9"/>
      <c r="DL12" s="9"/>
      <c r="DM12" s="9"/>
      <c r="DN12" s="9"/>
      <c r="DO12" s="9"/>
      <c r="DP12" s="9"/>
      <c r="DQ12" s="9"/>
      <c r="DR12" s="9"/>
      <c r="DS12" s="9"/>
      <c r="DT12" s="9"/>
      <c r="DU12" s="9"/>
      <c r="DV12" s="9"/>
      <c r="DW12" s="9"/>
      <c r="DX12" s="9"/>
      <c r="DY12" s="9"/>
      <c r="DZ12" s="9"/>
      <c r="EA12" s="9"/>
      <c r="EB12" s="9"/>
      <c r="EC12" s="9"/>
      <c r="ED12" s="9"/>
      <c r="EE12" s="9"/>
      <c r="EF12" s="9"/>
      <c r="EG12" s="9"/>
      <c r="EH12" s="9"/>
      <c r="EI12" s="9"/>
      <c r="EJ12" s="9"/>
      <c r="EK12" s="9"/>
      <c r="EL12" s="9"/>
      <c r="EM12" s="9"/>
      <c r="EN12" s="9"/>
      <c r="EO12" s="9"/>
      <c r="EP12" s="9"/>
      <c r="EQ12" s="9"/>
      <c r="ER12" s="9"/>
      <c r="ES12" s="9"/>
      <c r="ET12" s="9"/>
      <c r="EU12" s="9"/>
      <c r="EV12" s="9"/>
      <c r="EW12" s="9"/>
      <c r="EX12" s="9"/>
      <c r="EY12" s="9"/>
      <c r="EZ12" s="9"/>
      <c r="FA12" s="9"/>
      <c r="FB12" s="9"/>
      <c r="FC12" s="9"/>
      <c r="FD12" s="9"/>
      <c r="FE12" s="9"/>
      <c r="FF12" s="9"/>
      <c r="FG12" s="9"/>
      <c r="FH12" s="9"/>
      <c r="FI12" s="9"/>
      <c r="FJ12" s="9"/>
      <c r="FK12" s="9"/>
      <c r="FL12" s="9"/>
      <c r="FM12" s="9"/>
      <c r="FN12" s="9"/>
      <c r="FO12" s="9"/>
      <c r="FP12" s="9"/>
      <c r="FQ12" s="9"/>
      <c r="FR12" s="9"/>
      <c r="FS12" s="9"/>
      <c r="FT12" s="9"/>
      <c r="FU12" s="9"/>
      <c r="FV12" s="9"/>
      <c r="FW12" s="9"/>
      <c r="FX12" s="9"/>
      <c r="FY12" s="9"/>
      <c r="FZ12" s="9"/>
      <c r="GA12" s="9"/>
      <c r="GB12" s="9"/>
      <c r="GC12" s="9"/>
      <c r="GD12" s="9"/>
      <c r="GE12" s="9"/>
      <c r="GF12" s="9"/>
      <c r="GG12" s="9"/>
    </row>
    <row r="13" spans="1:189" ht="28.5" hidden="1" x14ac:dyDescent="0.25">
      <c r="A13" s="59"/>
      <c r="B13" s="60"/>
      <c r="C13" s="17" t="s">
        <v>12</v>
      </c>
      <c r="D13" s="11" t="e">
        <f>D19+D25+D31+D37+D43+D49+D55+D61+D67+D73+D79+D85+D91+D97+D103+D109+#REF!</f>
        <v>#REF!</v>
      </c>
      <c r="E13" s="12">
        <v>0</v>
      </c>
      <c r="F13" s="12">
        <v>0</v>
      </c>
      <c r="G13" s="12">
        <f t="shared" si="0"/>
        <v>0</v>
      </c>
      <c r="H13" s="12">
        <v>0</v>
      </c>
      <c r="I13" s="12">
        <f t="shared" si="1"/>
        <v>0</v>
      </c>
      <c r="J13" s="13"/>
      <c r="K13" s="13"/>
      <c r="L13" s="13">
        <f t="shared" si="2"/>
        <v>0</v>
      </c>
      <c r="M13" s="13"/>
      <c r="N13" s="13">
        <f t="shared" si="3"/>
        <v>0</v>
      </c>
      <c r="O13" s="13"/>
      <c r="P13" s="13"/>
      <c r="Q13" s="13">
        <f t="shared" si="4"/>
        <v>0</v>
      </c>
      <c r="R13" s="13"/>
      <c r="S13" s="13">
        <f t="shared" si="5"/>
        <v>0</v>
      </c>
      <c r="T13" s="13"/>
      <c r="U13" s="13"/>
      <c r="V13" s="13">
        <f t="shared" si="6"/>
        <v>0</v>
      </c>
      <c r="W13" s="13"/>
      <c r="X13" s="13">
        <f t="shared" si="7"/>
        <v>0</v>
      </c>
      <c r="Y13" s="13"/>
      <c r="Z13" s="13"/>
      <c r="AA13" s="13">
        <f t="shared" si="8"/>
        <v>0</v>
      </c>
      <c r="AB13" s="13"/>
      <c r="AC13" s="13">
        <f t="shared" si="9"/>
        <v>0</v>
      </c>
      <c r="AD13" s="13"/>
      <c r="AE13" s="13"/>
      <c r="AF13" s="13">
        <f t="shared" si="10"/>
        <v>0</v>
      </c>
      <c r="AG13" s="13"/>
      <c r="AH13" s="13">
        <f t="shared" si="11"/>
        <v>0</v>
      </c>
      <c r="AI13" s="13"/>
      <c r="AJ13" s="13"/>
      <c r="AK13" s="13">
        <f t="shared" si="12"/>
        <v>0</v>
      </c>
      <c r="AL13" s="14"/>
      <c r="AM13" s="13">
        <f t="shared" si="13"/>
        <v>0</v>
      </c>
      <c r="AN13" s="51"/>
      <c r="AO13" s="51"/>
      <c r="AP13" s="51"/>
      <c r="AQ13" s="51"/>
      <c r="AR13" s="51"/>
      <c r="AS13" s="51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/>
      <c r="BS13" s="9"/>
      <c r="BT13" s="9"/>
      <c r="BU13" s="9"/>
      <c r="BV13" s="9"/>
      <c r="BW13" s="9"/>
      <c r="BX13" s="9"/>
      <c r="BY13" s="9"/>
      <c r="BZ13" s="9"/>
      <c r="CA13" s="9"/>
      <c r="CB13" s="9"/>
      <c r="CC13" s="9"/>
      <c r="CD13" s="9"/>
      <c r="CE13" s="9"/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  <c r="CX13" s="9"/>
      <c r="CY13" s="9"/>
      <c r="CZ13" s="9"/>
      <c r="DA13" s="9"/>
      <c r="DB13" s="9"/>
      <c r="DC13" s="9"/>
      <c r="DD13" s="9"/>
      <c r="DE13" s="9"/>
      <c r="DF13" s="9"/>
      <c r="DG13" s="9"/>
      <c r="DH13" s="9"/>
      <c r="DI13" s="9"/>
      <c r="DJ13" s="9"/>
      <c r="DK13" s="9"/>
      <c r="DL13" s="9"/>
      <c r="DM13" s="9"/>
      <c r="DN13" s="9"/>
      <c r="DO13" s="9"/>
      <c r="DP13" s="9"/>
      <c r="DQ13" s="9"/>
      <c r="DR13" s="9"/>
      <c r="DS13" s="9"/>
      <c r="DT13" s="9"/>
      <c r="DU13" s="9"/>
      <c r="DV13" s="9"/>
      <c r="DW13" s="9"/>
      <c r="DX13" s="9"/>
      <c r="DY13" s="9"/>
      <c r="DZ13" s="9"/>
      <c r="EA13" s="9"/>
      <c r="EB13" s="9"/>
      <c r="EC13" s="9"/>
      <c r="ED13" s="9"/>
      <c r="EE13" s="9"/>
      <c r="EF13" s="9"/>
      <c r="EG13" s="9"/>
      <c r="EH13" s="9"/>
      <c r="EI13" s="9"/>
      <c r="EJ13" s="9"/>
      <c r="EK13" s="9"/>
      <c r="EL13" s="9"/>
      <c r="EM13" s="9"/>
      <c r="EN13" s="9"/>
      <c r="EO13" s="9"/>
      <c r="EP13" s="9"/>
      <c r="EQ13" s="9"/>
      <c r="ER13" s="9"/>
      <c r="ES13" s="9"/>
      <c r="ET13" s="9"/>
      <c r="EU13" s="9"/>
      <c r="EV13" s="9"/>
      <c r="EW13" s="9"/>
      <c r="EX13" s="9"/>
      <c r="EY13" s="9"/>
      <c r="EZ13" s="9"/>
      <c r="FA13" s="9"/>
      <c r="FB13" s="9"/>
      <c r="FC13" s="9"/>
      <c r="FD13" s="9"/>
      <c r="FE13" s="9"/>
      <c r="FF13" s="9"/>
      <c r="FG13" s="9"/>
      <c r="FH13" s="9"/>
      <c r="FI13" s="9"/>
      <c r="FJ13" s="9"/>
      <c r="FK13" s="9"/>
      <c r="FL13" s="9"/>
      <c r="FM13" s="9"/>
      <c r="FN13" s="9"/>
      <c r="FO13" s="9"/>
      <c r="FP13" s="9"/>
      <c r="FQ13" s="9"/>
      <c r="FR13" s="9"/>
      <c r="FS13" s="9"/>
      <c r="FT13" s="9"/>
      <c r="FU13" s="9"/>
      <c r="FV13" s="9"/>
      <c r="FW13" s="9"/>
      <c r="FX13" s="9"/>
      <c r="FY13" s="9"/>
      <c r="FZ13" s="9"/>
      <c r="GA13" s="9"/>
      <c r="GB13" s="9"/>
      <c r="GC13" s="9"/>
      <c r="GD13" s="9"/>
      <c r="GE13" s="9"/>
      <c r="GF13" s="9"/>
      <c r="GG13" s="9"/>
    </row>
    <row r="14" spans="1:189" ht="30" hidden="1" x14ac:dyDescent="0.25">
      <c r="A14" s="47">
        <v>1</v>
      </c>
      <c r="B14" s="47" t="s">
        <v>13</v>
      </c>
      <c r="C14" s="19" t="s">
        <v>8</v>
      </c>
      <c r="D14" s="20">
        <v>0</v>
      </c>
      <c r="E14" s="21">
        <v>0</v>
      </c>
      <c r="F14" s="21">
        <v>0</v>
      </c>
      <c r="G14" s="21">
        <f t="shared" si="0"/>
        <v>0</v>
      </c>
      <c r="H14" s="21">
        <v>0</v>
      </c>
      <c r="I14" s="21">
        <f t="shared" si="1"/>
        <v>0</v>
      </c>
      <c r="J14" s="22"/>
      <c r="K14" s="22"/>
      <c r="L14" s="13">
        <f t="shared" si="2"/>
        <v>0</v>
      </c>
      <c r="M14" s="22"/>
      <c r="N14" s="13">
        <f t="shared" si="3"/>
        <v>0</v>
      </c>
      <c r="O14" s="22"/>
      <c r="P14" s="22"/>
      <c r="Q14" s="13">
        <f t="shared" si="4"/>
        <v>0</v>
      </c>
      <c r="R14" s="22"/>
      <c r="S14" s="13">
        <f t="shared" si="5"/>
        <v>0</v>
      </c>
      <c r="T14" s="22"/>
      <c r="U14" s="22"/>
      <c r="V14" s="13">
        <f t="shared" si="6"/>
        <v>0</v>
      </c>
      <c r="W14" s="22"/>
      <c r="X14" s="13">
        <f t="shared" si="7"/>
        <v>0</v>
      </c>
      <c r="Y14" s="22"/>
      <c r="Z14" s="22"/>
      <c r="AA14" s="13">
        <f t="shared" si="8"/>
        <v>0</v>
      </c>
      <c r="AB14" s="22"/>
      <c r="AC14" s="13">
        <f t="shared" si="9"/>
        <v>0</v>
      </c>
      <c r="AD14" s="22"/>
      <c r="AE14" s="22"/>
      <c r="AF14" s="13">
        <f t="shared" si="10"/>
        <v>0</v>
      </c>
      <c r="AG14" s="22"/>
      <c r="AH14" s="13">
        <f t="shared" si="11"/>
        <v>0</v>
      </c>
      <c r="AI14" s="22"/>
      <c r="AJ14" s="22"/>
      <c r="AK14" s="13">
        <f t="shared" si="12"/>
        <v>0</v>
      </c>
      <c r="AL14" s="23"/>
      <c r="AM14" s="13">
        <f t="shared" si="13"/>
        <v>0</v>
      </c>
      <c r="AN14" s="47"/>
      <c r="AO14" s="47"/>
      <c r="AP14" s="47"/>
      <c r="AQ14" s="47"/>
      <c r="AR14" s="47"/>
      <c r="AS14" s="47"/>
      <c r="AT14" s="8"/>
      <c r="AU14" s="8"/>
      <c r="AV14" s="8"/>
      <c r="AW14" s="8"/>
      <c r="AX14" s="8"/>
      <c r="AY14" s="8"/>
      <c r="AZ14" s="8"/>
      <c r="BA14" s="8"/>
      <c r="BB14" s="8"/>
      <c r="BC14" s="9"/>
      <c r="BD14" s="8"/>
      <c r="BE14" s="9"/>
      <c r="BF14" s="8"/>
      <c r="BG14" s="8"/>
      <c r="BH14" s="8"/>
      <c r="BI14" s="8"/>
      <c r="BJ14" s="8"/>
      <c r="BK14" s="8"/>
      <c r="BL14" s="8"/>
      <c r="BM14" s="8"/>
      <c r="BN14" s="8"/>
      <c r="BO14" s="9"/>
      <c r="BP14" s="8"/>
      <c r="BQ14" s="9"/>
      <c r="BR14" s="8"/>
      <c r="BS14" s="8"/>
      <c r="BT14" s="8"/>
      <c r="BU14" s="9"/>
      <c r="BV14" s="8"/>
      <c r="BW14" s="9"/>
      <c r="BX14" s="8"/>
      <c r="BY14" s="8"/>
      <c r="BZ14" s="8"/>
      <c r="CA14" s="9"/>
      <c r="CB14" s="8"/>
      <c r="CC14" s="9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9"/>
      <c r="CT14" s="8"/>
      <c r="CU14" s="9"/>
      <c r="CV14" s="8"/>
      <c r="CW14" s="8"/>
      <c r="CX14" s="8"/>
      <c r="CY14" s="9"/>
      <c r="CZ14" s="8"/>
      <c r="DA14" s="9"/>
      <c r="DB14" s="8"/>
      <c r="DC14" s="8"/>
      <c r="DD14" s="8"/>
      <c r="DE14" s="9"/>
      <c r="DF14" s="8"/>
      <c r="DG14" s="8"/>
      <c r="DH14" s="8"/>
      <c r="DI14" s="8"/>
      <c r="DJ14" s="8"/>
      <c r="DK14" s="9"/>
      <c r="DL14" s="8"/>
      <c r="DM14" s="9"/>
      <c r="DN14" s="8"/>
      <c r="DO14" s="8"/>
      <c r="DP14" s="8"/>
      <c r="DQ14" s="8"/>
      <c r="DR14" s="8"/>
      <c r="DS14" s="8"/>
      <c r="DT14" s="8"/>
      <c r="DU14" s="8"/>
      <c r="DV14" s="8"/>
      <c r="DW14" s="9"/>
      <c r="DX14" s="8"/>
      <c r="DY14" s="9"/>
      <c r="DZ14" s="8"/>
      <c r="EA14" s="8"/>
      <c r="EB14" s="8"/>
      <c r="EC14" s="9"/>
      <c r="ED14" s="8"/>
      <c r="EE14" s="9"/>
      <c r="EF14" s="8"/>
      <c r="EG14" s="8"/>
      <c r="EH14" s="8"/>
      <c r="EI14" s="9"/>
      <c r="EJ14" s="8"/>
      <c r="EK14" s="9"/>
      <c r="EL14" s="8"/>
      <c r="EM14" s="8"/>
      <c r="EN14" s="8"/>
      <c r="EO14" s="9"/>
      <c r="EP14" s="8"/>
      <c r="EQ14" s="9"/>
      <c r="ER14" s="8"/>
      <c r="ES14" s="8"/>
      <c r="ET14" s="8"/>
      <c r="EU14" s="9"/>
      <c r="EV14" s="8"/>
      <c r="EW14" s="9"/>
      <c r="EX14" s="8"/>
      <c r="EY14" s="8"/>
      <c r="EZ14" s="8"/>
      <c r="FA14" s="9"/>
      <c r="FB14" s="8"/>
      <c r="FC14" s="9"/>
      <c r="FD14" s="8"/>
      <c r="FE14" s="8"/>
      <c r="FF14" s="8"/>
      <c r="FG14" s="8"/>
      <c r="FH14" s="8"/>
      <c r="FI14" s="8"/>
      <c r="FJ14" s="8"/>
      <c r="FK14" s="8"/>
      <c r="FL14" s="8"/>
      <c r="FM14" s="8"/>
      <c r="FN14" s="8"/>
      <c r="FO14" s="8"/>
      <c r="FP14" s="8"/>
      <c r="FQ14" s="8"/>
      <c r="FR14" s="8"/>
      <c r="FS14" s="8"/>
      <c r="FT14" s="8"/>
      <c r="FU14" s="8"/>
      <c r="FV14" s="8"/>
      <c r="FW14" s="8"/>
      <c r="FX14" s="8"/>
      <c r="FY14" s="9"/>
      <c r="FZ14" s="8"/>
      <c r="GA14" s="9"/>
      <c r="GB14" s="8"/>
      <c r="GC14" s="8"/>
      <c r="GD14" s="8"/>
      <c r="GE14" s="9"/>
      <c r="GF14" s="8"/>
      <c r="GG14" s="9"/>
    </row>
    <row r="15" spans="1:189" ht="45" hidden="1" x14ac:dyDescent="0.25">
      <c r="A15" s="47"/>
      <c r="B15" s="47"/>
      <c r="C15" s="19" t="s">
        <v>9</v>
      </c>
      <c r="D15" s="20">
        <v>0</v>
      </c>
      <c r="E15" s="21">
        <v>95000</v>
      </c>
      <c r="F15" s="21">
        <v>0</v>
      </c>
      <c r="G15" s="21">
        <f t="shared" si="0"/>
        <v>0</v>
      </c>
      <c r="H15" s="21">
        <v>0</v>
      </c>
      <c r="I15" s="21">
        <f t="shared" si="1"/>
        <v>0</v>
      </c>
      <c r="J15" s="22"/>
      <c r="K15" s="22"/>
      <c r="L15" s="13">
        <f t="shared" si="2"/>
        <v>0</v>
      </c>
      <c r="M15" s="22"/>
      <c r="N15" s="13">
        <f t="shared" si="3"/>
        <v>0</v>
      </c>
      <c r="O15" s="22"/>
      <c r="P15" s="22"/>
      <c r="Q15" s="13">
        <f t="shared" si="4"/>
        <v>0</v>
      </c>
      <c r="R15" s="22"/>
      <c r="S15" s="13">
        <f t="shared" si="5"/>
        <v>0</v>
      </c>
      <c r="T15" s="22"/>
      <c r="U15" s="22"/>
      <c r="V15" s="13">
        <f t="shared" si="6"/>
        <v>0</v>
      </c>
      <c r="W15" s="22"/>
      <c r="X15" s="13">
        <f t="shared" si="7"/>
        <v>0</v>
      </c>
      <c r="Y15" s="22"/>
      <c r="Z15" s="22"/>
      <c r="AA15" s="13">
        <f t="shared" si="8"/>
        <v>0</v>
      </c>
      <c r="AB15" s="22"/>
      <c r="AC15" s="13">
        <f t="shared" si="9"/>
        <v>0</v>
      </c>
      <c r="AD15" s="22"/>
      <c r="AE15" s="22"/>
      <c r="AF15" s="13">
        <f t="shared" si="10"/>
        <v>0</v>
      </c>
      <c r="AG15" s="22"/>
      <c r="AH15" s="13">
        <f t="shared" si="11"/>
        <v>0</v>
      </c>
      <c r="AI15" s="22"/>
      <c r="AJ15" s="22"/>
      <c r="AK15" s="13">
        <f t="shared" si="12"/>
        <v>0</v>
      </c>
      <c r="AL15" s="23"/>
      <c r="AM15" s="13">
        <f t="shared" si="13"/>
        <v>0</v>
      </c>
      <c r="AN15" s="47"/>
      <c r="AO15" s="47"/>
      <c r="AP15" s="47"/>
      <c r="AQ15" s="47"/>
      <c r="AR15" s="47"/>
      <c r="AS15" s="47"/>
      <c r="AT15" s="8"/>
      <c r="AU15" s="8"/>
      <c r="AV15" s="8"/>
      <c r="AW15" s="8"/>
      <c r="AX15" s="8"/>
      <c r="AY15" s="8"/>
      <c r="AZ15" s="8"/>
      <c r="BA15" s="8"/>
      <c r="BB15" s="8"/>
      <c r="BC15" s="9"/>
      <c r="BD15" s="8"/>
      <c r="BE15" s="9"/>
      <c r="BF15" s="8"/>
      <c r="BG15" s="8"/>
      <c r="BH15" s="8"/>
      <c r="BI15" s="8"/>
      <c r="BJ15" s="8"/>
      <c r="BK15" s="8"/>
      <c r="BL15" s="8"/>
      <c r="BM15" s="8"/>
      <c r="BN15" s="8"/>
      <c r="BO15" s="9"/>
      <c r="BP15" s="8"/>
      <c r="BQ15" s="9"/>
      <c r="BR15" s="8"/>
      <c r="BS15" s="8"/>
      <c r="BT15" s="8"/>
      <c r="BU15" s="9"/>
      <c r="BV15" s="8"/>
      <c r="BW15" s="9"/>
      <c r="BX15" s="8"/>
      <c r="BY15" s="8"/>
      <c r="BZ15" s="8"/>
      <c r="CA15" s="9"/>
      <c r="CB15" s="8"/>
      <c r="CC15" s="9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9"/>
      <c r="CT15" s="8"/>
      <c r="CU15" s="9"/>
      <c r="CV15" s="8"/>
      <c r="CW15" s="8"/>
      <c r="CX15" s="8"/>
      <c r="CY15" s="9"/>
      <c r="CZ15" s="8"/>
      <c r="DA15" s="9"/>
      <c r="DB15" s="8"/>
      <c r="DC15" s="8"/>
      <c r="DD15" s="8"/>
      <c r="DE15" s="9"/>
      <c r="DF15" s="8"/>
      <c r="DG15" s="8"/>
      <c r="DH15" s="8"/>
      <c r="DI15" s="8"/>
      <c r="DJ15" s="8"/>
      <c r="DK15" s="9"/>
      <c r="DL15" s="8"/>
      <c r="DM15" s="9"/>
      <c r="DN15" s="8"/>
      <c r="DO15" s="8"/>
      <c r="DP15" s="8"/>
      <c r="DQ15" s="8"/>
      <c r="DR15" s="8"/>
      <c r="DS15" s="8"/>
      <c r="DT15" s="8"/>
      <c r="DU15" s="8"/>
      <c r="DV15" s="8"/>
      <c r="DW15" s="9"/>
      <c r="DX15" s="8"/>
      <c r="DY15" s="9"/>
      <c r="DZ15" s="8"/>
      <c r="EA15" s="8"/>
      <c r="EB15" s="8"/>
      <c r="EC15" s="9"/>
      <c r="ED15" s="8"/>
      <c r="EE15" s="9"/>
      <c r="EF15" s="8"/>
      <c r="EG15" s="8"/>
      <c r="EH15" s="8"/>
      <c r="EI15" s="9"/>
      <c r="EJ15" s="8"/>
      <c r="EK15" s="9"/>
      <c r="EL15" s="8"/>
      <c r="EM15" s="8"/>
      <c r="EN15" s="8"/>
      <c r="EO15" s="9"/>
      <c r="EP15" s="8"/>
      <c r="EQ15" s="9"/>
      <c r="ER15" s="8"/>
      <c r="ES15" s="8"/>
      <c r="ET15" s="8"/>
      <c r="EU15" s="9"/>
      <c r="EV15" s="8"/>
      <c r="EW15" s="9"/>
      <c r="EX15" s="8"/>
      <c r="EY15" s="8"/>
      <c r="EZ15" s="8"/>
      <c r="FA15" s="9"/>
      <c r="FB15" s="8"/>
      <c r="FC15" s="9"/>
      <c r="FD15" s="8"/>
      <c r="FE15" s="8"/>
      <c r="FF15" s="8"/>
      <c r="FG15" s="8"/>
      <c r="FH15" s="8"/>
      <c r="FI15" s="8"/>
      <c r="FJ15" s="8"/>
      <c r="FK15" s="8"/>
      <c r="FL15" s="8"/>
      <c r="FM15" s="8"/>
      <c r="FN15" s="8"/>
      <c r="FO15" s="8"/>
      <c r="FP15" s="8"/>
      <c r="FQ15" s="8"/>
      <c r="FR15" s="8"/>
      <c r="FS15" s="8"/>
      <c r="FT15" s="8"/>
      <c r="FU15" s="8"/>
      <c r="FV15" s="8"/>
      <c r="FW15" s="8"/>
      <c r="FX15" s="8"/>
      <c r="FY15" s="9"/>
      <c r="FZ15" s="8"/>
      <c r="GA15" s="9"/>
      <c r="GB15" s="8"/>
      <c r="GC15" s="8"/>
      <c r="GD15" s="8"/>
      <c r="GE15" s="9"/>
      <c r="GF15" s="8"/>
      <c r="GG15" s="9"/>
    </row>
    <row r="16" spans="1:189" ht="45" hidden="1" x14ac:dyDescent="0.25">
      <c r="A16" s="47"/>
      <c r="B16" s="47"/>
      <c r="C16" s="19" t="s">
        <v>10</v>
      </c>
      <c r="D16" s="20">
        <v>0</v>
      </c>
      <c r="E16" s="21">
        <v>10555.5</v>
      </c>
      <c r="F16" s="21">
        <v>0</v>
      </c>
      <c r="G16" s="21">
        <f t="shared" si="0"/>
        <v>0</v>
      </c>
      <c r="H16" s="21">
        <v>0</v>
      </c>
      <c r="I16" s="21">
        <f t="shared" si="1"/>
        <v>0</v>
      </c>
      <c r="J16" s="22"/>
      <c r="K16" s="22"/>
      <c r="L16" s="13">
        <f t="shared" si="2"/>
        <v>0</v>
      </c>
      <c r="M16" s="22"/>
      <c r="N16" s="13">
        <f t="shared" si="3"/>
        <v>0</v>
      </c>
      <c r="O16" s="22"/>
      <c r="P16" s="22"/>
      <c r="Q16" s="13">
        <f t="shared" si="4"/>
        <v>0</v>
      </c>
      <c r="R16" s="22"/>
      <c r="S16" s="13">
        <f t="shared" si="5"/>
        <v>0</v>
      </c>
      <c r="T16" s="22"/>
      <c r="U16" s="22"/>
      <c r="V16" s="13">
        <f t="shared" si="6"/>
        <v>0</v>
      </c>
      <c r="W16" s="22"/>
      <c r="X16" s="13">
        <f t="shared" si="7"/>
        <v>0</v>
      </c>
      <c r="Y16" s="22"/>
      <c r="Z16" s="22"/>
      <c r="AA16" s="13">
        <f t="shared" si="8"/>
        <v>0</v>
      </c>
      <c r="AB16" s="22"/>
      <c r="AC16" s="13">
        <f t="shared" si="9"/>
        <v>0</v>
      </c>
      <c r="AD16" s="22"/>
      <c r="AE16" s="22"/>
      <c r="AF16" s="13">
        <f t="shared" si="10"/>
        <v>0</v>
      </c>
      <c r="AG16" s="22"/>
      <c r="AH16" s="13">
        <f t="shared" si="11"/>
        <v>0</v>
      </c>
      <c r="AI16" s="22"/>
      <c r="AJ16" s="22"/>
      <c r="AK16" s="13">
        <f t="shared" si="12"/>
        <v>0</v>
      </c>
      <c r="AL16" s="23"/>
      <c r="AM16" s="13">
        <f t="shared" si="13"/>
        <v>0</v>
      </c>
      <c r="AN16" s="47"/>
      <c r="AO16" s="47"/>
      <c r="AP16" s="47"/>
      <c r="AQ16" s="47"/>
      <c r="AR16" s="47"/>
      <c r="AS16" s="47"/>
      <c r="AT16" s="8"/>
      <c r="AU16" s="8"/>
      <c r="AV16" s="8"/>
      <c r="AW16" s="8"/>
      <c r="AX16" s="8"/>
      <c r="AY16" s="8"/>
      <c r="AZ16" s="8"/>
      <c r="BA16" s="8"/>
      <c r="BB16" s="8"/>
      <c r="BC16" s="9"/>
      <c r="BD16" s="8"/>
      <c r="BE16" s="9"/>
      <c r="BF16" s="8"/>
      <c r="BG16" s="8"/>
      <c r="BH16" s="8"/>
      <c r="BI16" s="8"/>
      <c r="BJ16" s="8"/>
      <c r="BK16" s="8"/>
      <c r="BL16" s="8"/>
      <c r="BM16" s="8"/>
      <c r="BN16" s="8"/>
      <c r="BO16" s="9"/>
      <c r="BP16" s="8"/>
      <c r="BQ16" s="9"/>
      <c r="BR16" s="8"/>
      <c r="BS16" s="8"/>
      <c r="BT16" s="8"/>
      <c r="BU16" s="9"/>
      <c r="BV16" s="8"/>
      <c r="BW16" s="9"/>
      <c r="BX16" s="8"/>
      <c r="BY16" s="8"/>
      <c r="BZ16" s="8"/>
      <c r="CA16" s="9"/>
      <c r="CB16" s="8"/>
      <c r="CC16" s="9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9"/>
      <c r="CT16" s="8"/>
      <c r="CU16" s="9"/>
      <c r="CV16" s="8"/>
      <c r="CW16" s="8"/>
      <c r="CX16" s="8"/>
      <c r="CY16" s="9"/>
      <c r="CZ16" s="8"/>
      <c r="DA16" s="9"/>
      <c r="DB16" s="8"/>
      <c r="DC16" s="8"/>
      <c r="DD16" s="8"/>
      <c r="DE16" s="9"/>
      <c r="DF16" s="8"/>
      <c r="DG16" s="8"/>
      <c r="DH16" s="8"/>
      <c r="DI16" s="8"/>
      <c r="DJ16" s="8"/>
      <c r="DK16" s="9"/>
      <c r="DL16" s="8"/>
      <c r="DM16" s="9"/>
      <c r="DN16" s="8"/>
      <c r="DO16" s="8"/>
      <c r="DP16" s="8"/>
      <c r="DQ16" s="8"/>
      <c r="DR16" s="8"/>
      <c r="DS16" s="8"/>
      <c r="DT16" s="8"/>
      <c r="DU16" s="8"/>
      <c r="DV16" s="8"/>
      <c r="DW16" s="9"/>
      <c r="DX16" s="8"/>
      <c r="DY16" s="9"/>
      <c r="DZ16" s="8"/>
      <c r="EA16" s="8"/>
      <c r="EB16" s="8"/>
      <c r="EC16" s="9"/>
      <c r="ED16" s="8"/>
      <c r="EE16" s="9"/>
      <c r="EF16" s="8"/>
      <c r="EG16" s="8"/>
      <c r="EH16" s="8"/>
      <c r="EI16" s="9"/>
      <c r="EJ16" s="8"/>
      <c r="EK16" s="9"/>
      <c r="EL16" s="8"/>
      <c r="EM16" s="8"/>
      <c r="EN16" s="8"/>
      <c r="EO16" s="9"/>
      <c r="EP16" s="8"/>
      <c r="EQ16" s="9"/>
      <c r="ER16" s="8"/>
      <c r="ES16" s="8"/>
      <c r="ET16" s="8"/>
      <c r="EU16" s="9"/>
      <c r="EV16" s="8"/>
      <c r="EW16" s="9"/>
      <c r="EX16" s="8"/>
      <c r="EY16" s="8"/>
      <c r="EZ16" s="8"/>
      <c r="FA16" s="9"/>
      <c r="FB16" s="8"/>
      <c r="FC16" s="9"/>
      <c r="FD16" s="8"/>
      <c r="FE16" s="8"/>
      <c r="FF16" s="8"/>
      <c r="FG16" s="8"/>
      <c r="FH16" s="8"/>
      <c r="FI16" s="8"/>
      <c r="FJ16" s="8"/>
      <c r="FK16" s="8"/>
      <c r="FL16" s="8"/>
      <c r="FM16" s="8"/>
      <c r="FN16" s="8"/>
      <c r="FO16" s="8"/>
      <c r="FP16" s="8"/>
      <c r="FQ16" s="8"/>
      <c r="FR16" s="8"/>
      <c r="FS16" s="8"/>
      <c r="FT16" s="8"/>
      <c r="FU16" s="8"/>
      <c r="FV16" s="8"/>
      <c r="FW16" s="8"/>
      <c r="FX16" s="8"/>
      <c r="FY16" s="9"/>
      <c r="FZ16" s="8"/>
      <c r="GA16" s="9"/>
      <c r="GB16" s="8"/>
      <c r="GC16" s="8"/>
      <c r="GD16" s="8"/>
      <c r="GE16" s="9"/>
      <c r="GF16" s="8"/>
      <c r="GG16" s="9"/>
    </row>
    <row r="17" spans="1:189" ht="30" hidden="1" x14ac:dyDescent="0.25">
      <c r="A17" s="47"/>
      <c r="B17" s="47"/>
      <c r="C17" s="18" t="s">
        <v>11</v>
      </c>
      <c r="D17" s="20">
        <v>0</v>
      </c>
      <c r="E17" s="21">
        <v>0</v>
      </c>
      <c r="F17" s="21">
        <v>0</v>
      </c>
      <c r="G17" s="21">
        <f t="shared" si="0"/>
        <v>0</v>
      </c>
      <c r="H17" s="21">
        <v>0</v>
      </c>
      <c r="I17" s="21">
        <f t="shared" si="1"/>
        <v>0</v>
      </c>
      <c r="J17" s="22"/>
      <c r="K17" s="22"/>
      <c r="L17" s="13">
        <f t="shared" si="2"/>
        <v>0</v>
      </c>
      <c r="M17" s="22"/>
      <c r="N17" s="13">
        <f t="shared" si="3"/>
        <v>0</v>
      </c>
      <c r="O17" s="22"/>
      <c r="P17" s="22"/>
      <c r="Q17" s="13">
        <f t="shared" si="4"/>
        <v>0</v>
      </c>
      <c r="R17" s="22"/>
      <c r="S17" s="13">
        <f t="shared" si="5"/>
        <v>0</v>
      </c>
      <c r="T17" s="22"/>
      <c r="U17" s="22"/>
      <c r="V17" s="13">
        <f t="shared" si="6"/>
        <v>0</v>
      </c>
      <c r="W17" s="22"/>
      <c r="X17" s="13">
        <f t="shared" si="7"/>
        <v>0</v>
      </c>
      <c r="Y17" s="22"/>
      <c r="Z17" s="22"/>
      <c r="AA17" s="13">
        <f t="shared" si="8"/>
        <v>0</v>
      </c>
      <c r="AB17" s="22"/>
      <c r="AC17" s="13">
        <f t="shared" si="9"/>
        <v>0</v>
      </c>
      <c r="AD17" s="22"/>
      <c r="AE17" s="22"/>
      <c r="AF17" s="13">
        <f t="shared" si="10"/>
        <v>0</v>
      </c>
      <c r="AG17" s="22"/>
      <c r="AH17" s="13">
        <f t="shared" si="11"/>
        <v>0</v>
      </c>
      <c r="AI17" s="22"/>
      <c r="AJ17" s="22"/>
      <c r="AK17" s="13">
        <f t="shared" si="12"/>
        <v>0</v>
      </c>
      <c r="AL17" s="23"/>
      <c r="AM17" s="13">
        <f t="shared" si="13"/>
        <v>0</v>
      </c>
      <c r="AN17" s="47"/>
      <c r="AO17" s="47"/>
      <c r="AP17" s="47"/>
      <c r="AQ17" s="47"/>
      <c r="AR17" s="47"/>
      <c r="AS17" s="47"/>
      <c r="AT17" s="8"/>
      <c r="AU17" s="8"/>
      <c r="AV17" s="8"/>
      <c r="AW17" s="8"/>
      <c r="AX17" s="8"/>
      <c r="AY17" s="8"/>
      <c r="AZ17" s="8"/>
      <c r="BA17" s="8"/>
      <c r="BB17" s="8"/>
      <c r="BC17" s="9"/>
      <c r="BD17" s="8"/>
      <c r="BE17" s="9"/>
      <c r="BF17" s="8"/>
      <c r="BG17" s="8"/>
      <c r="BH17" s="8"/>
      <c r="BI17" s="8"/>
      <c r="BJ17" s="8"/>
      <c r="BK17" s="8"/>
      <c r="BL17" s="8"/>
      <c r="BM17" s="8"/>
      <c r="BN17" s="8"/>
      <c r="BO17" s="9"/>
      <c r="BP17" s="8"/>
      <c r="BQ17" s="9"/>
      <c r="BR17" s="8"/>
      <c r="BS17" s="8"/>
      <c r="BT17" s="8"/>
      <c r="BU17" s="9"/>
      <c r="BV17" s="8"/>
      <c r="BW17" s="9"/>
      <c r="BX17" s="8"/>
      <c r="BY17" s="8"/>
      <c r="BZ17" s="8"/>
      <c r="CA17" s="9"/>
      <c r="CB17" s="8"/>
      <c r="CC17" s="9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9"/>
      <c r="CT17" s="8"/>
      <c r="CU17" s="9"/>
      <c r="CV17" s="8"/>
      <c r="CW17" s="8"/>
      <c r="CX17" s="8"/>
      <c r="CY17" s="9"/>
      <c r="CZ17" s="8"/>
      <c r="DA17" s="9"/>
      <c r="DB17" s="8"/>
      <c r="DC17" s="8"/>
      <c r="DD17" s="8"/>
      <c r="DE17" s="9"/>
      <c r="DF17" s="8"/>
      <c r="DG17" s="8"/>
      <c r="DH17" s="8"/>
      <c r="DI17" s="8"/>
      <c r="DJ17" s="8"/>
      <c r="DK17" s="9"/>
      <c r="DL17" s="8"/>
      <c r="DM17" s="9"/>
      <c r="DN17" s="8"/>
      <c r="DO17" s="8"/>
      <c r="DP17" s="8"/>
      <c r="DQ17" s="8"/>
      <c r="DR17" s="8"/>
      <c r="DS17" s="8"/>
      <c r="DT17" s="8"/>
      <c r="DU17" s="8"/>
      <c r="DV17" s="8"/>
      <c r="DW17" s="9"/>
      <c r="DX17" s="8"/>
      <c r="DY17" s="9"/>
      <c r="DZ17" s="8"/>
      <c r="EA17" s="8"/>
      <c r="EB17" s="8"/>
      <c r="EC17" s="9"/>
      <c r="ED17" s="8"/>
      <c r="EE17" s="9"/>
      <c r="EF17" s="8"/>
      <c r="EG17" s="8"/>
      <c r="EH17" s="8"/>
      <c r="EI17" s="9"/>
      <c r="EJ17" s="8"/>
      <c r="EK17" s="9"/>
      <c r="EL17" s="8"/>
      <c r="EM17" s="8"/>
      <c r="EN17" s="8"/>
      <c r="EO17" s="9"/>
      <c r="EP17" s="8"/>
      <c r="EQ17" s="9"/>
      <c r="ER17" s="8"/>
      <c r="ES17" s="8"/>
      <c r="ET17" s="8"/>
      <c r="EU17" s="9"/>
      <c r="EV17" s="8"/>
      <c r="EW17" s="9"/>
      <c r="EX17" s="8"/>
      <c r="EY17" s="8"/>
      <c r="EZ17" s="8"/>
      <c r="FA17" s="9"/>
      <c r="FB17" s="8"/>
      <c r="FC17" s="9"/>
      <c r="FD17" s="8"/>
      <c r="FE17" s="8"/>
      <c r="FF17" s="8"/>
      <c r="FG17" s="8"/>
      <c r="FH17" s="8"/>
      <c r="FI17" s="8"/>
      <c r="FJ17" s="8"/>
      <c r="FK17" s="8"/>
      <c r="FL17" s="8"/>
      <c r="FM17" s="8"/>
      <c r="FN17" s="8"/>
      <c r="FO17" s="8"/>
      <c r="FP17" s="8"/>
      <c r="FQ17" s="8"/>
      <c r="FR17" s="8"/>
      <c r="FS17" s="8"/>
      <c r="FT17" s="8"/>
      <c r="FU17" s="8"/>
      <c r="FV17" s="8"/>
      <c r="FW17" s="8"/>
      <c r="FX17" s="8"/>
      <c r="FY17" s="9"/>
      <c r="FZ17" s="8"/>
      <c r="GA17" s="9"/>
      <c r="GB17" s="8"/>
      <c r="GC17" s="8"/>
      <c r="GD17" s="8"/>
      <c r="GE17" s="9"/>
      <c r="GF17" s="8"/>
      <c r="GG17" s="9"/>
    </row>
    <row r="18" spans="1:189" hidden="1" x14ac:dyDescent="0.25">
      <c r="A18" s="47"/>
      <c r="B18" s="47"/>
      <c r="C18" s="17" t="s">
        <v>7</v>
      </c>
      <c r="D18" s="11">
        <f>D14+D15+D16+D17</f>
        <v>0</v>
      </c>
      <c r="E18" s="12">
        <f>SUM(E14:E17)</f>
        <v>105555.5</v>
      </c>
      <c r="F18" s="12">
        <f>SUM(F14:F17)</f>
        <v>0</v>
      </c>
      <c r="G18" s="12">
        <f t="shared" si="0"/>
        <v>0</v>
      </c>
      <c r="H18" s="12">
        <f>SUM(H14:H17)</f>
        <v>0</v>
      </c>
      <c r="I18" s="12">
        <f t="shared" si="1"/>
        <v>0</v>
      </c>
      <c r="J18" s="22"/>
      <c r="K18" s="22"/>
      <c r="L18" s="13">
        <f>IF(J18=0,0,K18/J18*100)</f>
        <v>0</v>
      </c>
      <c r="M18" s="22"/>
      <c r="N18" s="13">
        <f>IF(K18=0,0,M18/K18*100)</f>
        <v>0</v>
      </c>
      <c r="O18" s="22"/>
      <c r="P18" s="22"/>
      <c r="Q18" s="13">
        <f>IF(O18=0,0,P18/O18*100)</f>
        <v>0</v>
      </c>
      <c r="R18" s="22"/>
      <c r="S18" s="13">
        <f>IF(P18=0,0,R18/P18*100)</f>
        <v>0</v>
      </c>
      <c r="T18" s="22"/>
      <c r="U18" s="22"/>
      <c r="V18" s="13">
        <f>IF(T18=0,0,U18/T18*100)</f>
        <v>0</v>
      </c>
      <c r="W18" s="22"/>
      <c r="X18" s="13">
        <f>IF(U18=0,0,W18/U18*100)</f>
        <v>0</v>
      </c>
      <c r="Y18" s="22"/>
      <c r="Z18" s="22"/>
      <c r="AA18" s="13">
        <f>IF(Y18=0,0,Z18/Y18*100)</f>
        <v>0</v>
      </c>
      <c r="AB18" s="22"/>
      <c r="AC18" s="13">
        <f>IF(Z18=0,0,AB18/Z18*100)</f>
        <v>0</v>
      </c>
      <c r="AD18" s="22"/>
      <c r="AE18" s="22"/>
      <c r="AF18" s="13">
        <f>IF(AD18=0,0,AE18/AD18*100)</f>
        <v>0</v>
      </c>
      <c r="AG18" s="22"/>
      <c r="AH18" s="13">
        <f>IF(AE18=0,0,AG18/AE18*100)</f>
        <v>0</v>
      </c>
      <c r="AI18" s="22"/>
      <c r="AJ18" s="22"/>
      <c r="AK18" s="13">
        <f>IF(AI18=0,0,AJ18/AI18*100)</f>
        <v>0</v>
      </c>
      <c r="AL18" s="23"/>
      <c r="AM18" s="13">
        <f>IF(AJ18=0,0,AL18/AJ18*100)</f>
        <v>0</v>
      </c>
      <c r="AN18" s="47"/>
      <c r="AO18" s="47"/>
      <c r="AP18" s="47"/>
      <c r="AQ18" s="47"/>
      <c r="AR18" s="47"/>
      <c r="AS18" s="47"/>
      <c r="AT18" s="8"/>
      <c r="AU18" s="8"/>
      <c r="AV18" s="8"/>
      <c r="AW18" s="8"/>
      <c r="AX18" s="8"/>
      <c r="AY18" s="8"/>
      <c r="AZ18" s="8"/>
      <c r="BA18" s="8"/>
      <c r="BB18" s="8"/>
      <c r="BC18" s="9"/>
      <c r="BD18" s="8"/>
      <c r="BE18" s="9"/>
      <c r="BF18" s="8"/>
      <c r="BG18" s="8"/>
      <c r="BH18" s="8"/>
      <c r="BI18" s="8"/>
      <c r="BJ18" s="8"/>
      <c r="BK18" s="8"/>
      <c r="BL18" s="8"/>
      <c r="BM18" s="8"/>
      <c r="BN18" s="8"/>
      <c r="BO18" s="9"/>
      <c r="BP18" s="8"/>
      <c r="BQ18" s="9"/>
      <c r="BR18" s="8"/>
      <c r="BS18" s="8"/>
      <c r="BT18" s="8"/>
      <c r="BU18" s="9"/>
      <c r="BV18" s="8"/>
      <c r="BW18" s="9"/>
      <c r="BX18" s="8"/>
      <c r="BY18" s="8"/>
      <c r="BZ18" s="8"/>
      <c r="CA18" s="9"/>
      <c r="CB18" s="8"/>
      <c r="CC18" s="9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9"/>
      <c r="CT18" s="8"/>
      <c r="CU18" s="9"/>
      <c r="CV18" s="8"/>
      <c r="CW18" s="8"/>
      <c r="CX18" s="8"/>
      <c r="CY18" s="9"/>
      <c r="CZ18" s="8"/>
      <c r="DA18" s="9"/>
      <c r="DB18" s="8"/>
      <c r="DC18" s="8"/>
      <c r="DD18" s="8"/>
      <c r="DE18" s="9"/>
      <c r="DF18" s="8"/>
      <c r="DG18" s="8"/>
      <c r="DH18" s="8"/>
      <c r="DI18" s="8"/>
      <c r="DJ18" s="8"/>
      <c r="DK18" s="9"/>
      <c r="DL18" s="8"/>
      <c r="DM18" s="9"/>
      <c r="DN18" s="8"/>
      <c r="DO18" s="8"/>
      <c r="DP18" s="8"/>
      <c r="DQ18" s="8"/>
      <c r="DR18" s="8"/>
      <c r="DS18" s="8"/>
      <c r="DT18" s="8"/>
      <c r="DU18" s="8"/>
      <c r="DV18" s="8"/>
      <c r="DW18" s="9"/>
      <c r="DX18" s="8"/>
      <c r="DY18" s="9"/>
      <c r="DZ18" s="8"/>
      <c r="EA18" s="8"/>
      <c r="EB18" s="8"/>
      <c r="EC18" s="9"/>
      <c r="ED18" s="8"/>
      <c r="EE18" s="9"/>
      <c r="EF18" s="8"/>
      <c r="EG18" s="8"/>
      <c r="EH18" s="8"/>
      <c r="EI18" s="9"/>
      <c r="EJ18" s="8"/>
      <c r="EK18" s="9"/>
      <c r="EL18" s="8"/>
      <c r="EM18" s="8"/>
      <c r="EN18" s="8"/>
      <c r="EO18" s="9"/>
      <c r="EP18" s="8"/>
      <c r="EQ18" s="9"/>
      <c r="ER18" s="8"/>
      <c r="ES18" s="8"/>
      <c r="ET18" s="8"/>
      <c r="EU18" s="9"/>
      <c r="EV18" s="8"/>
      <c r="EW18" s="9"/>
      <c r="EX18" s="8"/>
      <c r="EY18" s="8"/>
      <c r="EZ18" s="8"/>
      <c r="FA18" s="9"/>
      <c r="FB18" s="8"/>
      <c r="FC18" s="9"/>
      <c r="FD18" s="8"/>
      <c r="FE18" s="8"/>
      <c r="FF18" s="8"/>
      <c r="FG18" s="8"/>
      <c r="FH18" s="8"/>
      <c r="FI18" s="8"/>
      <c r="FJ18" s="8"/>
      <c r="FK18" s="8"/>
      <c r="FL18" s="8"/>
      <c r="FM18" s="8"/>
      <c r="FN18" s="8"/>
      <c r="FO18" s="8"/>
      <c r="FP18" s="8"/>
      <c r="FQ18" s="8"/>
      <c r="FR18" s="8"/>
      <c r="FS18" s="8"/>
      <c r="FT18" s="8"/>
      <c r="FU18" s="8"/>
      <c r="FV18" s="8"/>
      <c r="FW18" s="8"/>
      <c r="FX18" s="8"/>
      <c r="FY18" s="9"/>
      <c r="FZ18" s="8"/>
      <c r="GA18" s="9"/>
      <c r="GB18" s="8"/>
      <c r="GC18" s="8"/>
      <c r="GD18" s="8"/>
      <c r="GE18" s="9"/>
      <c r="GF18" s="8"/>
      <c r="GG18" s="9"/>
    </row>
    <row r="19" spans="1:189" ht="30" hidden="1" x14ac:dyDescent="0.25">
      <c r="A19" s="47"/>
      <c r="B19" s="47"/>
      <c r="C19" s="22" t="s">
        <v>12</v>
      </c>
      <c r="D19" s="20">
        <v>0</v>
      </c>
      <c r="E19" s="21">
        <v>0</v>
      </c>
      <c r="F19" s="21">
        <v>0</v>
      </c>
      <c r="G19" s="21">
        <f t="shared" si="0"/>
        <v>0</v>
      </c>
      <c r="H19" s="21">
        <v>0</v>
      </c>
      <c r="I19" s="21">
        <f t="shared" si="1"/>
        <v>0</v>
      </c>
      <c r="J19" s="22"/>
      <c r="K19" s="22"/>
      <c r="L19" s="13">
        <f t="shared" si="2"/>
        <v>0</v>
      </c>
      <c r="M19" s="22"/>
      <c r="N19" s="13">
        <f t="shared" si="3"/>
        <v>0</v>
      </c>
      <c r="O19" s="22"/>
      <c r="P19" s="22"/>
      <c r="Q19" s="13">
        <f t="shared" si="4"/>
        <v>0</v>
      </c>
      <c r="R19" s="22"/>
      <c r="S19" s="13">
        <f t="shared" si="5"/>
        <v>0</v>
      </c>
      <c r="T19" s="22"/>
      <c r="U19" s="22"/>
      <c r="V19" s="13">
        <f t="shared" si="6"/>
        <v>0</v>
      </c>
      <c r="W19" s="22"/>
      <c r="X19" s="13">
        <f t="shared" si="7"/>
        <v>0</v>
      </c>
      <c r="Y19" s="22"/>
      <c r="Z19" s="22"/>
      <c r="AA19" s="13">
        <f t="shared" si="8"/>
        <v>0</v>
      </c>
      <c r="AB19" s="22"/>
      <c r="AC19" s="13">
        <f t="shared" si="9"/>
        <v>0</v>
      </c>
      <c r="AD19" s="22"/>
      <c r="AE19" s="22"/>
      <c r="AF19" s="13">
        <f t="shared" si="10"/>
        <v>0</v>
      </c>
      <c r="AG19" s="22"/>
      <c r="AH19" s="13">
        <f t="shared" si="11"/>
        <v>0</v>
      </c>
      <c r="AI19" s="22"/>
      <c r="AJ19" s="22"/>
      <c r="AK19" s="13">
        <f t="shared" si="12"/>
        <v>0</v>
      </c>
      <c r="AL19" s="23"/>
      <c r="AM19" s="13">
        <f t="shared" si="13"/>
        <v>0</v>
      </c>
      <c r="AN19" s="47"/>
      <c r="AO19" s="47"/>
      <c r="AP19" s="47"/>
      <c r="AQ19" s="47"/>
      <c r="AR19" s="47"/>
      <c r="AS19" s="47"/>
      <c r="AT19" s="8"/>
      <c r="AU19" s="8"/>
      <c r="AV19" s="8"/>
      <c r="AW19" s="8"/>
      <c r="AX19" s="8"/>
      <c r="AY19" s="8"/>
      <c r="AZ19" s="8"/>
      <c r="BA19" s="8"/>
      <c r="BB19" s="8"/>
      <c r="BC19" s="9"/>
      <c r="BD19" s="8"/>
      <c r="BE19" s="9"/>
      <c r="BF19" s="8"/>
      <c r="BG19" s="8"/>
      <c r="BH19" s="8"/>
      <c r="BI19" s="8"/>
      <c r="BJ19" s="8"/>
      <c r="BK19" s="8"/>
      <c r="BL19" s="8"/>
      <c r="BM19" s="8"/>
      <c r="BN19" s="8"/>
      <c r="BO19" s="9"/>
      <c r="BP19" s="8"/>
      <c r="BQ19" s="9"/>
      <c r="BR19" s="8"/>
      <c r="BS19" s="8"/>
      <c r="BT19" s="8"/>
      <c r="BU19" s="9"/>
      <c r="BV19" s="8"/>
      <c r="BW19" s="9"/>
      <c r="BX19" s="8"/>
      <c r="BY19" s="8"/>
      <c r="BZ19" s="8"/>
      <c r="CA19" s="9"/>
      <c r="CB19" s="8"/>
      <c r="CC19" s="9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9"/>
      <c r="CT19" s="8"/>
      <c r="CU19" s="9"/>
      <c r="CV19" s="8"/>
      <c r="CW19" s="8"/>
      <c r="CX19" s="8"/>
      <c r="CY19" s="9"/>
      <c r="CZ19" s="8"/>
      <c r="DA19" s="9"/>
      <c r="DB19" s="8"/>
      <c r="DC19" s="8"/>
      <c r="DD19" s="8"/>
      <c r="DE19" s="9"/>
      <c r="DF19" s="8"/>
      <c r="DG19" s="8"/>
      <c r="DH19" s="8"/>
      <c r="DI19" s="8"/>
      <c r="DJ19" s="8"/>
      <c r="DK19" s="9"/>
      <c r="DL19" s="8"/>
      <c r="DM19" s="9"/>
      <c r="DN19" s="8"/>
      <c r="DO19" s="8"/>
      <c r="DP19" s="8"/>
      <c r="DQ19" s="8"/>
      <c r="DR19" s="8"/>
      <c r="DS19" s="8"/>
      <c r="DT19" s="8"/>
      <c r="DU19" s="8"/>
      <c r="DV19" s="8"/>
      <c r="DW19" s="9"/>
      <c r="DX19" s="8"/>
      <c r="DY19" s="9"/>
      <c r="DZ19" s="8"/>
      <c r="EA19" s="8"/>
      <c r="EB19" s="8"/>
      <c r="EC19" s="9"/>
      <c r="ED19" s="8"/>
      <c r="EE19" s="9"/>
      <c r="EF19" s="8"/>
      <c r="EG19" s="8"/>
      <c r="EH19" s="8"/>
      <c r="EI19" s="9"/>
      <c r="EJ19" s="8"/>
      <c r="EK19" s="9"/>
      <c r="EL19" s="8"/>
      <c r="EM19" s="8"/>
      <c r="EN19" s="8"/>
      <c r="EO19" s="9"/>
      <c r="EP19" s="8"/>
      <c r="EQ19" s="9"/>
      <c r="ER19" s="8"/>
      <c r="ES19" s="8"/>
      <c r="ET19" s="8"/>
      <c r="EU19" s="9"/>
      <c r="EV19" s="8"/>
      <c r="EW19" s="9"/>
      <c r="EX19" s="8"/>
      <c r="EY19" s="8"/>
      <c r="EZ19" s="8"/>
      <c r="FA19" s="9"/>
      <c r="FB19" s="8"/>
      <c r="FC19" s="9"/>
      <c r="FD19" s="8"/>
      <c r="FE19" s="8"/>
      <c r="FF19" s="8"/>
      <c r="FG19" s="8"/>
      <c r="FH19" s="8"/>
      <c r="FI19" s="8"/>
      <c r="FJ19" s="8"/>
      <c r="FK19" s="8"/>
      <c r="FL19" s="8"/>
      <c r="FM19" s="8"/>
      <c r="FN19" s="8"/>
      <c r="FO19" s="8"/>
      <c r="FP19" s="8"/>
      <c r="FQ19" s="8"/>
      <c r="FR19" s="8"/>
      <c r="FS19" s="8"/>
      <c r="FT19" s="8"/>
      <c r="FU19" s="8"/>
      <c r="FV19" s="8"/>
      <c r="FW19" s="8"/>
      <c r="FX19" s="8"/>
      <c r="FY19" s="9"/>
      <c r="FZ19" s="8"/>
      <c r="GA19" s="9"/>
      <c r="GB19" s="8"/>
      <c r="GC19" s="8"/>
      <c r="GD19" s="8"/>
      <c r="GE19" s="9"/>
      <c r="GF19" s="8"/>
      <c r="GG19" s="9"/>
    </row>
    <row r="20" spans="1:189" ht="30" hidden="1" x14ac:dyDescent="0.25">
      <c r="A20" s="47">
        <v>2</v>
      </c>
      <c r="B20" s="47" t="s">
        <v>14</v>
      </c>
      <c r="C20" s="19" t="s">
        <v>8</v>
      </c>
      <c r="D20" s="20">
        <v>0</v>
      </c>
      <c r="E20" s="21">
        <v>0</v>
      </c>
      <c r="F20" s="21">
        <v>0</v>
      </c>
      <c r="G20" s="21">
        <f t="shared" si="0"/>
        <v>0</v>
      </c>
      <c r="H20" s="21">
        <v>0</v>
      </c>
      <c r="I20" s="21">
        <f t="shared" si="1"/>
        <v>0</v>
      </c>
      <c r="J20" s="22"/>
      <c r="K20" s="22"/>
      <c r="L20" s="13">
        <f t="shared" si="2"/>
        <v>0</v>
      </c>
      <c r="M20" s="22"/>
      <c r="N20" s="13">
        <f t="shared" si="3"/>
        <v>0</v>
      </c>
      <c r="O20" s="22"/>
      <c r="P20" s="22"/>
      <c r="Q20" s="13">
        <f t="shared" si="4"/>
        <v>0</v>
      </c>
      <c r="R20" s="22"/>
      <c r="S20" s="13">
        <f t="shared" si="5"/>
        <v>0</v>
      </c>
      <c r="T20" s="22"/>
      <c r="U20" s="22"/>
      <c r="V20" s="13">
        <f t="shared" si="6"/>
        <v>0</v>
      </c>
      <c r="W20" s="22"/>
      <c r="X20" s="13">
        <f t="shared" si="7"/>
        <v>0</v>
      </c>
      <c r="Y20" s="22"/>
      <c r="Z20" s="22"/>
      <c r="AA20" s="13">
        <f t="shared" si="8"/>
        <v>0</v>
      </c>
      <c r="AB20" s="22"/>
      <c r="AC20" s="13">
        <f t="shared" si="9"/>
        <v>0</v>
      </c>
      <c r="AD20" s="22"/>
      <c r="AE20" s="22"/>
      <c r="AF20" s="13">
        <f t="shared" si="10"/>
        <v>0</v>
      </c>
      <c r="AG20" s="22"/>
      <c r="AH20" s="13">
        <f t="shared" si="11"/>
        <v>0</v>
      </c>
      <c r="AI20" s="22"/>
      <c r="AJ20" s="22"/>
      <c r="AK20" s="13">
        <f t="shared" si="12"/>
        <v>0</v>
      </c>
      <c r="AL20" s="23"/>
      <c r="AM20" s="13">
        <f t="shared" si="13"/>
        <v>0</v>
      </c>
      <c r="AN20" s="47"/>
      <c r="AO20" s="47"/>
      <c r="AP20" s="47"/>
      <c r="AQ20" s="47"/>
      <c r="AR20" s="47"/>
      <c r="AS20" s="47"/>
      <c r="AT20" s="8"/>
      <c r="AU20" s="8"/>
      <c r="AV20" s="8"/>
      <c r="AW20" s="8"/>
      <c r="AX20" s="8"/>
      <c r="AY20" s="8"/>
      <c r="AZ20" s="8"/>
      <c r="BA20" s="8"/>
      <c r="BB20" s="8"/>
      <c r="BC20" s="9"/>
      <c r="BD20" s="8"/>
      <c r="BE20" s="9"/>
      <c r="BF20" s="8"/>
      <c r="BG20" s="8"/>
      <c r="BH20" s="8"/>
      <c r="BI20" s="8"/>
      <c r="BJ20" s="8"/>
      <c r="BK20" s="8"/>
      <c r="BL20" s="8"/>
      <c r="BM20" s="8"/>
      <c r="BN20" s="8"/>
      <c r="BO20" s="9"/>
      <c r="BP20" s="8"/>
      <c r="BQ20" s="9"/>
      <c r="BR20" s="8"/>
      <c r="BS20" s="8"/>
      <c r="BT20" s="8"/>
      <c r="BU20" s="9"/>
      <c r="BV20" s="8"/>
      <c r="BW20" s="9"/>
      <c r="BX20" s="8"/>
      <c r="BY20" s="8"/>
      <c r="BZ20" s="8"/>
      <c r="CA20" s="9"/>
      <c r="CB20" s="8"/>
      <c r="CC20" s="9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9"/>
      <c r="CT20" s="8"/>
      <c r="CU20" s="9"/>
      <c r="CV20" s="8"/>
      <c r="CW20" s="8"/>
      <c r="CX20" s="8"/>
      <c r="CY20" s="9"/>
      <c r="CZ20" s="8"/>
      <c r="DA20" s="9"/>
      <c r="DB20" s="8"/>
      <c r="DC20" s="8"/>
      <c r="DD20" s="8"/>
      <c r="DE20" s="9"/>
      <c r="DF20" s="8"/>
      <c r="DG20" s="8"/>
      <c r="DH20" s="8"/>
      <c r="DI20" s="8"/>
      <c r="DJ20" s="8"/>
      <c r="DK20" s="9"/>
      <c r="DL20" s="8"/>
      <c r="DM20" s="9"/>
      <c r="DN20" s="8"/>
      <c r="DO20" s="8"/>
      <c r="DP20" s="8"/>
      <c r="DQ20" s="8"/>
      <c r="DR20" s="8"/>
      <c r="DS20" s="8"/>
      <c r="DT20" s="8"/>
      <c r="DU20" s="8"/>
      <c r="DV20" s="8"/>
      <c r="DW20" s="9"/>
      <c r="DX20" s="8"/>
      <c r="DY20" s="9"/>
      <c r="DZ20" s="8"/>
      <c r="EA20" s="8"/>
      <c r="EB20" s="8"/>
      <c r="EC20" s="9"/>
      <c r="ED20" s="8"/>
      <c r="EE20" s="9"/>
      <c r="EF20" s="8"/>
      <c r="EG20" s="8"/>
      <c r="EH20" s="8"/>
      <c r="EI20" s="9"/>
      <c r="EJ20" s="8"/>
      <c r="EK20" s="9"/>
      <c r="EL20" s="8"/>
      <c r="EM20" s="8"/>
      <c r="EN20" s="8"/>
      <c r="EO20" s="9"/>
      <c r="EP20" s="8"/>
      <c r="EQ20" s="9"/>
      <c r="ER20" s="8"/>
      <c r="ES20" s="8"/>
      <c r="ET20" s="8"/>
      <c r="EU20" s="9"/>
      <c r="EV20" s="8"/>
      <c r="EW20" s="9"/>
      <c r="EX20" s="8"/>
      <c r="EY20" s="8"/>
      <c r="EZ20" s="8"/>
      <c r="FA20" s="9"/>
      <c r="FB20" s="8"/>
      <c r="FC20" s="9"/>
      <c r="FD20" s="8"/>
      <c r="FE20" s="8"/>
      <c r="FF20" s="8"/>
      <c r="FG20" s="8"/>
      <c r="FH20" s="8"/>
      <c r="FI20" s="8"/>
      <c r="FJ20" s="8"/>
      <c r="FK20" s="8"/>
      <c r="FL20" s="8"/>
      <c r="FM20" s="8"/>
      <c r="FN20" s="8"/>
      <c r="FO20" s="8"/>
      <c r="FP20" s="8"/>
      <c r="FQ20" s="8"/>
      <c r="FR20" s="8"/>
      <c r="FS20" s="8"/>
      <c r="FT20" s="8"/>
      <c r="FU20" s="8"/>
      <c r="FV20" s="8"/>
      <c r="FW20" s="8"/>
      <c r="FX20" s="8"/>
      <c r="FY20" s="9"/>
      <c r="FZ20" s="8"/>
      <c r="GA20" s="9"/>
      <c r="GB20" s="8"/>
      <c r="GC20" s="8"/>
      <c r="GD20" s="8"/>
      <c r="GE20" s="9"/>
      <c r="GF20" s="8"/>
      <c r="GG20" s="9"/>
    </row>
    <row r="21" spans="1:189" ht="45" hidden="1" x14ac:dyDescent="0.25">
      <c r="A21" s="47"/>
      <c r="B21" s="47"/>
      <c r="C21" s="19" t="s">
        <v>9</v>
      </c>
      <c r="D21" s="20">
        <v>1730.7</v>
      </c>
      <c r="E21" s="21">
        <v>22460.2</v>
      </c>
      <c r="F21" s="21">
        <v>2130</v>
      </c>
      <c r="G21" s="21">
        <f t="shared" si="0"/>
        <v>9.4834418215332015</v>
      </c>
      <c r="H21" s="21">
        <v>0</v>
      </c>
      <c r="I21" s="21">
        <f t="shared" si="1"/>
        <v>0</v>
      </c>
      <c r="J21" s="22"/>
      <c r="K21" s="22"/>
      <c r="L21" s="13">
        <f t="shared" si="2"/>
        <v>0</v>
      </c>
      <c r="M21" s="22"/>
      <c r="N21" s="13">
        <f t="shared" si="3"/>
        <v>0</v>
      </c>
      <c r="O21" s="22"/>
      <c r="P21" s="22"/>
      <c r="Q21" s="13">
        <f t="shared" si="4"/>
        <v>0</v>
      </c>
      <c r="R21" s="22"/>
      <c r="S21" s="13">
        <f t="shared" si="5"/>
        <v>0</v>
      </c>
      <c r="T21" s="22"/>
      <c r="U21" s="22"/>
      <c r="V21" s="13">
        <f t="shared" si="6"/>
        <v>0</v>
      </c>
      <c r="W21" s="22"/>
      <c r="X21" s="13">
        <f t="shared" si="7"/>
        <v>0</v>
      </c>
      <c r="Y21" s="22"/>
      <c r="Z21" s="22"/>
      <c r="AA21" s="13">
        <f t="shared" si="8"/>
        <v>0</v>
      </c>
      <c r="AB21" s="22"/>
      <c r="AC21" s="13">
        <f t="shared" si="9"/>
        <v>0</v>
      </c>
      <c r="AD21" s="22"/>
      <c r="AE21" s="22"/>
      <c r="AF21" s="13">
        <f t="shared" si="10"/>
        <v>0</v>
      </c>
      <c r="AG21" s="22"/>
      <c r="AH21" s="13">
        <f t="shared" si="11"/>
        <v>0</v>
      </c>
      <c r="AI21" s="22"/>
      <c r="AJ21" s="22"/>
      <c r="AK21" s="13">
        <f t="shared" si="12"/>
        <v>0</v>
      </c>
      <c r="AL21" s="23"/>
      <c r="AM21" s="13">
        <f t="shared" si="13"/>
        <v>0</v>
      </c>
      <c r="AN21" s="47"/>
      <c r="AO21" s="47"/>
      <c r="AP21" s="47"/>
      <c r="AQ21" s="47"/>
      <c r="AR21" s="47"/>
      <c r="AS21" s="47"/>
      <c r="AT21" s="8"/>
      <c r="AU21" s="8"/>
      <c r="AV21" s="8"/>
      <c r="AW21" s="8"/>
      <c r="AX21" s="8"/>
      <c r="AY21" s="8"/>
      <c r="AZ21" s="8"/>
      <c r="BA21" s="8"/>
      <c r="BB21" s="8"/>
      <c r="BC21" s="9"/>
      <c r="BD21" s="8"/>
      <c r="BE21" s="9"/>
      <c r="BF21" s="8"/>
      <c r="BG21" s="8"/>
      <c r="BH21" s="8"/>
      <c r="BI21" s="8"/>
      <c r="BJ21" s="8"/>
      <c r="BK21" s="8"/>
      <c r="BL21" s="8"/>
      <c r="BM21" s="8"/>
      <c r="BN21" s="8"/>
      <c r="BO21" s="9"/>
      <c r="BP21" s="8"/>
      <c r="BQ21" s="9"/>
      <c r="BR21" s="8"/>
      <c r="BS21" s="8"/>
      <c r="BT21" s="8"/>
      <c r="BU21" s="9"/>
      <c r="BV21" s="8"/>
      <c r="BW21" s="9"/>
      <c r="BX21" s="8"/>
      <c r="BY21" s="8"/>
      <c r="BZ21" s="8"/>
      <c r="CA21" s="9"/>
      <c r="CB21" s="8"/>
      <c r="CC21" s="9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9"/>
      <c r="CT21" s="8"/>
      <c r="CU21" s="9"/>
      <c r="CV21" s="8"/>
      <c r="CW21" s="8"/>
      <c r="CX21" s="8"/>
      <c r="CY21" s="9"/>
      <c r="CZ21" s="8"/>
      <c r="DA21" s="9"/>
      <c r="DB21" s="8"/>
      <c r="DC21" s="8"/>
      <c r="DD21" s="8"/>
      <c r="DE21" s="9"/>
      <c r="DF21" s="8"/>
      <c r="DG21" s="8"/>
      <c r="DH21" s="8"/>
      <c r="DI21" s="8"/>
      <c r="DJ21" s="8"/>
      <c r="DK21" s="9"/>
      <c r="DL21" s="8"/>
      <c r="DM21" s="9"/>
      <c r="DN21" s="8"/>
      <c r="DO21" s="8"/>
      <c r="DP21" s="8"/>
      <c r="DQ21" s="8"/>
      <c r="DR21" s="8"/>
      <c r="DS21" s="8"/>
      <c r="DT21" s="8"/>
      <c r="DU21" s="8"/>
      <c r="DV21" s="8"/>
      <c r="DW21" s="9"/>
      <c r="DX21" s="8"/>
      <c r="DY21" s="9"/>
      <c r="DZ21" s="8"/>
      <c r="EA21" s="8"/>
      <c r="EB21" s="8"/>
      <c r="EC21" s="9"/>
      <c r="ED21" s="8"/>
      <c r="EE21" s="9"/>
      <c r="EF21" s="8"/>
      <c r="EG21" s="8"/>
      <c r="EH21" s="8"/>
      <c r="EI21" s="9"/>
      <c r="EJ21" s="8"/>
      <c r="EK21" s="9"/>
      <c r="EL21" s="8"/>
      <c r="EM21" s="8"/>
      <c r="EN21" s="8"/>
      <c r="EO21" s="9"/>
      <c r="EP21" s="8"/>
      <c r="EQ21" s="9"/>
      <c r="ER21" s="8"/>
      <c r="ES21" s="8"/>
      <c r="ET21" s="8"/>
      <c r="EU21" s="9"/>
      <c r="EV21" s="8"/>
      <c r="EW21" s="9"/>
      <c r="EX21" s="8"/>
      <c r="EY21" s="8"/>
      <c r="EZ21" s="8"/>
      <c r="FA21" s="9"/>
      <c r="FB21" s="8"/>
      <c r="FC21" s="9"/>
      <c r="FD21" s="8"/>
      <c r="FE21" s="8"/>
      <c r="FF21" s="8"/>
      <c r="FG21" s="8"/>
      <c r="FH21" s="8"/>
      <c r="FI21" s="8"/>
      <c r="FJ21" s="8"/>
      <c r="FK21" s="8"/>
      <c r="FL21" s="8"/>
      <c r="FM21" s="8"/>
      <c r="FN21" s="8"/>
      <c r="FO21" s="8"/>
      <c r="FP21" s="8"/>
      <c r="FQ21" s="8"/>
      <c r="FR21" s="8"/>
      <c r="FS21" s="8"/>
      <c r="FT21" s="8"/>
      <c r="FU21" s="8"/>
      <c r="FV21" s="8"/>
      <c r="FW21" s="8"/>
      <c r="FX21" s="8"/>
      <c r="FY21" s="9"/>
      <c r="FZ21" s="8"/>
      <c r="GA21" s="9"/>
      <c r="GB21" s="8"/>
      <c r="GC21" s="8"/>
      <c r="GD21" s="8"/>
      <c r="GE21" s="9"/>
      <c r="GF21" s="8"/>
      <c r="GG21" s="9"/>
    </row>
    <row r="22" spans="1:189" ht="45" hidden="1" x14ac:dyDescent="0.25">
      <c r="A22" s="47"/>
      <c r="B22" s="47"/>
      <c r="C22" s="19" t="s">
        <v>10</v>
      </c>
      <c r="D22" s="20">
        <v>63</v>
      </c>
      <c r="E22" s="21">
        <v>10585.4</v>
      </c>
      <c r="F22" s="21">
        <v>649.79999999999995</v>
      </c>
      <c r="G22" s="21">
        <f t="shared" si="0"/>
        <v>6.1386437923932959</v>
      </c>
      <c r="H22" s="21">
        <v>649.79999999999995</v>
      </c>
      <c r="I22" s="21">
        <f t="shared" si="1"/>
        <v>100</v>
      </c>
      <c r="J22" s="22"/>
      <c r="K22" s="22"/>
      <c r="L22" s="13">
        <f t="shared" si="2"/>
        <v>0</v>
      </c>
      <c r="M22" s="22"/>
      <c r="N22" s="13">
        <f t="shared" si="3"/>
        <v>0</v>
      </c>
      <c r="O22" s="22"/>
      <c r="P22" s="22"/>
      <c r="Q22" s="13">
        <f t="shared" si="4"/>
        <v>0</v>
      </c>
      <c r="R22" s="22"/>
      <c r="S22" s="13">
        <f t="shared" si="5"/>
        <v>0</v>
      </c>
      <c r="T22" s="22"/>
      <c r="U22" s="22"/>
      <c r="V22" s="13">
        <f t="shared" si="6"/>
        <v>0</v>
      </c>
      <c r="W22" s="22"/>
      <c r="X22" s="13">
        <f t="shared" si="7"/>
        <v>0</v>
      </c>
      <c r="Y22" s="22"/>
      <c r="Z22" s="22"/>
      <c r="AA22" s="13">
        <f t="shared" si="8"/>
        <v>0</v>
      </c>
      <c r="AB22" s="22"/>
      <c r="AC22" s="13">
        <f t="shared" si="9"/>
        <v>0</v>
      </c>
      <c r="AD22" s="22"/>
      <c r="AE22" s="22"/>
      <c r="AF22" s="13">
        <f t="shared" si="10"/>
        <v>0</v>
      </c>
      <c r="AG22" s="22"/>
      <c r="AH22" s="13">
        <f t="shared" si="11"/>
        <v>0</v>
      </c>
      <c r="AI22" s="22"/>
      <c r="AJ22" s="22"/>
      <c r="AK22" s="13">
        <f t="shared" si="12"/>
        <v>0</v>
      </c>
      <c r="AL22" s="23"/>
      <c r="AM22" s="13">
        <f t="shared" si="13"/>
        <v>0</v>
      </c>
      <c r="AN22" s="47"/>
      <c r="AO22" s="47"/>
      <c r="AP22" s="47"/>
      <c r="AQ22" s="47"/>
      <c r="AR22" s="47"/>
      <c r="AS22" s="47"/>
      <c r="AT22" s="8"/>
      <c r="AU22" s="8"/>
      <c r="AV22" s="8"/>
      <c r="AW22" s="8"/>
      <c r="AX22" s="8"/>
      <c r="AY22" s="8"/>
      <c r="AZ22" s="8"/>
      <c r="BA22" s="8"/>
      <c r="BB22" s="8"/>
      <c r="BC22" s="9"/>
      <c r="BD22" s="8"/>
      <c r="BE22" s="9"/>
      <c r="BF22" s="8"/>
      <c r="BG22" s="8"/>
      <c r="BH22" s="8"/>
      <c r="BI22" s="8"/>
      <c r="BJ22" s="8"/>
      <c r="BK22" s="8"/>
      <c r="BL22" s="8"/>
      <c r="BM22" s="8"/>
      <c r="BN22" s="8"/>
      <c r="BO22" s="9"/>
      <c r="BP22" s="8"/>
      <c r="BQ22" s="9"/>
      <c r="BR22" s="8"/>
      <c r="BS22" s="8"/>
      <c r="BT22" s="8"/>
      <c r="BU22" s="9"/>
      <c r="BV22" s="8"/>
      <c r="BW22" s="9"/>
      <c r="BX22" s="8"/>
      <c r="BY22" s="8"/>
      <c r="BZ22" s="8"/>
      <c r="CA22" s="9"/>
      <c r="CB22" s="8"/>
      <c r="CC22" s="9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9"/>
      <c r="CT22" s="8"/>
      <c r="CU22" s="9"/>
      <c r="CV22" s="8"/>
      <c r="CW22" s="8"/>
      <c r="CX22" s="8"/>
      <c r="CY22" s="9"/>
      <c r="CZ22" s="8"/>
      <c r="DA22" s="9"/>
      <c r="DB22" s="8"/>
      <c r="DC22" s="8"/>
      <c r="DD22" s="8"/>
      <c r="DE22" s="9"/>
      <c r="DF22" s="8"/>
      <c r="DG22" s="8"/>
      <c r="DH22" s="8"/>
      <c r="DI22" s="8"/>
      <c r="DJ22" s="8"/>
      <c r="DK22" s="9"/>
      <c r="DL22" s="8"/>
      <c r="DM22" s="9"/>
      <c r="DN22" s="8"/>
      <c r="DO22" s="8"/>
      <c r="DP22" s="8"/>
      <c r="DQ22" s="8"/>
      <c r="DR22" s="8"/>
      <c r="DS22" s="8"/>
      <c r="DT22" s="8"/>
      <c r="DU22" s="8"/>
      <c r="DV22" s="8"/>
      <c r="DW22" s="9"/>
      <c r="DX22" s="8"/>
      <c r="DY22" s="9"/>
      <c r="DZ22" s="8"/>
      <c r="EA22" s="8"/>
      <c r="EB22" s="8"/>
      <c r="EC22" s="9"/>
      <c r="ED22" s="8"/>
      <c r="EE22" s="9"/>
      <c r="EF22" s="8"/>
      <c r="EG22" s="8"/>
      <c r="EH22" s="8"/>
      <c r="EI22" s="9"/>
      <c r="EJ22" s="8"/>
      <c r="EK22" s="9"/>
      <c r="EL22" s="8"/>
      <c r="EM22" s="8"/>
      <c r="EN22" s="8"/>
      <c r="EO22" s="9"/>
      <c r="EP22" s="8"/>
      <c r="EQ22" s="9"/>
      <c r="ER22" s="8"/>
      <c r="ES22" s="8"/>
      <c r="ET22" s="8"/>
      <c r="EU22" s="9"/>
      <c r="EV22" s="8"/>
      <c r="EW22" s="9"/>
      <c r="EX22" s="8"/>
      <c r="EY22" s="8"/>
      <c r="EZ22" s="8"/>
      <c r="FA22" s="9"/>
      <c r="FB22" s="8"/>
      <c r="FC22" s="9"/>
      <c r="FD22" s="8"/>
      <c r="FE22" s="8"/>
      <c r="FF22" s="8"/>
      <c r="FG22" s="8"/>
      <c r="FH22" s="8"/>
      <c r="FI22" s="8"/>
      <c r="FJ22" s="8"/>
      <c r="FK22" s="8"/>
      <c r="FL22" s="8"/>
      <c r="FM22" s="8"/>
      <c r="FN22" s="8"/>
      <c r="FO22" s="8"/>
      <c r="FP22" s="8"/>
      <c r="FQ22" s="8"/>
      <c r="FR22" s="8"/>
      <c r="FS22" s="8"/>
      <c r="FT22" s="8"/>
      <c r="FU22" s="8"/>
      <c r="FV22" s="8"/>
      <c r="FW22" s="8"/>
      <c r="FX22" s="8"/>
      <c r="FY22" s="9"/>
      <c r="FZ22" s="8"/>
      <c r="GA22" s="9"/>
      <c r="GB22" s="8"/>
      <c r="GC22" s="8"/>
      <c r="GD22" s="8"/>
      <c r="GE22" s="9"/>
      <c r="GF22" s="8"/>
      <c r="GG22" s="9"/>
    </row>
    <row r="23" spans="1:189" ht="30" hidden="1" x14ac:dyDescent="0.25">
      <c r="A23" s="47"/>
      <c r="B23" s="47"/>
      <c r="C23" s="18" t="s">
        <v>11</v>
      </c>
      <c r="D23" s="20">
        <v>0</v>
      </c>
      <c r="E23" s="21">
        <v>0</v>
      </c>
      <c r="F23" s="21">
        <v>0</v>
      </c>
      <c r="G23" s="21">
        <f t="shared" si="0"/>
        <v>0</v>
      </c>
      <c r="H23" s="21">
        <v>0</v>
      </c>
      <c r="I23" s="21">
        <f t="shared" si="1"/>
        <v>0</v>
      </c>
      <c r="J23" s="22"/>
      <c r="K23" s="22"/>
      <c r="L23" s="13">
        <f t="shared" si="2"/>
        <v>0</v>
      </c>
      <c r="M23" s="22"/>
      <c r="N23" s="13">
        <f t="shared" si="3"/>
        <v>0</v>
      </c>
      <c r="O23" s="22"/>
      <c r="P23" s="22"/>
      <c r="Q23" s="13">
        <f t="shared" si="4"/>
        <v>0</v>
      </c>
      <c r="R23" s="22"/>
      <c r="S23" s="13">
        <f t="shared" si="5"/>
        <v>0</v>
      </c>
      <c r="T23" s="22"/>
      <c r="U23" s="22"/>
      <c r="V23" s="13">
        <f t="shared" si="6"/>
        <v>0</v>
      </c>
      <c r="W23" s="22"/>
      <c r="X23" s="13">
        <f t="shared" si="7"/>
        <v>0</v>
      </c>
      <c r="Y23" s="22"/>
      <c r="Z23" s="22"/>
      <c r="AA23" s="13">
        <f t="shared" si="8"/>
        <v>0</v>
      </c>
      <c r="AB23" s="22"/>
      <c r="AC23" s="13">
        <f t="shared" si="9"/>
        <v>0</v>
      </c>
      <c r="AD23" s="22"/>
      <c r="AE23" s="22"/>
      <c r="AF23" s="13">
        <f t="shared" si="10"/>
        <v>0</v>
      </c>
      <c r="AG23" s="22"/>
      <c r="AH23" s="13">
        <f t="shared" si="11"/>
        <v>0</v>
      </c>
      <c r="AI23" s="22"/>
      <c r="AJ23" s="22"/>
      <c r="AK23" s="13">
        <f t="shared" si="12"/>
        <v>0</v>
      </c>
      <c r="AL23" s="23"/>
      <c r="AM23" s="13">
        <f t="shared" si="13"/>
        <v>0</v>
      </c>
      <c r="AN23" s="47"/>
      <c r="AO23" s="47"/>
      <c r="AP23" s="47"/>
      <c r="AQ23" s="47"/>
      <c r="AR23" s="47"/>
      <c r="AS23" s="47"/>
      <c r="AT23" s="8"/>
      <c r="AU23" s="8"/>
      <c r="AV23" s="8"/>
      <c r="AW23" s="8"/>
      <c r="AX23" s="8"/>
      <c r="AY23" s="8"/>
      <c r="AZ23" s="8"/>
      <c r="BA23" s="8"/>
      <c r="BB23" s="8"/>
      <c r="BC23" s="9"/>
      <c r="BD23" s="8"/>
      <c r="BE23" s="9"/>
      <c r="BF23" s="8"/>
      <c r="BG23" s="8"/>
      <c r="BH23" s="8"/>
      <c r="BI23" s="8"/>
      <c r="BJ23" s="8"/>
      <c r="BK23" s="8"/>
      <c r="BL23" s="8"/>
      <c r="BM23" s="8"/>
      <c r="BN23" s="8"/>
      <c r="BO23" s="9"/>
      <c r="BP23" s="8"/>
      <c r="BQ23" s="9"/>
      <c r="BR23" s="8"/>
      <c r="BS23" s="8"/>
      <c r="BT23" s="8"/>
      <c r="BU23" s="9"/>
      <c r="BV23" s="8"/>
      <c r="BW23" s="9"/>
      <c r="BX23" s="8"/>
      <c r="BY23" s="8"/>
      <c r="BZ23" s="8"/>
      <c r="CA23" s="9"/>
      <c r="CB23" s="8"/>
      <c r="CC23" s="9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9"/>
      <c r="CT23" s="8"/>
      <c r="CU23" s="9"/>
      <c r="CV23" s="8"/>
      <c r="CW23" s="8"/>
      <c r="CX23" s="8"/>
      <c r="CY23" s="9"/>
      <c r="CZ23" s="8"/>
      <c r="DA23" s="9"/>
      <c r="DB23" s="8"/>
      <c r="DC23" s="8"/>
      <c r="DD23" s="8"/>
      <c r="DE23" s="9"/>
      <c r="DF23" s="8"/>
      <c r="DG23" s="8"/>
      <c r="DH23" s="8"/>
      <c r="DI23" s="8"/>
      <c r="DJ23" s="8"/>
      <c r="DK23" s="9"/>
      <c r="DL23" s="8"/>
      <c r="DM23" s="9"/>
      <c r="DN23" s="8"/>
      <c r="DO23" s="8"/>
      <c r="DP23" s="8"/>
      <c r="DQ23" s="8"/>
      <c r="DR23" s="8"/>
      <c r="DS23" s="8"/>
      <c r="DT23" s="8"/>
      <c r="DU23" s="8"/>
      <c r="DV23" s="8"/>
      <c r="DW23" s="9"/>
      <c r="DX23" s="8"/>
      <c r="DY23" s="9"/>
      <c r="DZ23" s="8"/>
      <c r="EA23" s="8"/>
      <c r="EB23" s="8"/>
      <c r="EC23" s="9"/>
      <c r="ED23" s="8"/>
      <c r="EE23" s="9"/>
      <c r="EF23" s="8"/>
      <c r="EG23" s="8"/>
      <c r="EH23" s="8"/>
      <c r="EI23" s="9"/>
      <c r="EJ23" s="8"/>
      <c r="EK23" s="9"/>
      <c r="EL23" s="8"/>
      <c r="EM23" s="8"/>
      <c r="EN23" s="8"/>
      <c r="EO23" s="9"/>
      <c r="EP23" s="8"/>
      <c r="EQ23" s="9"/>
      <c r="ER23" s="8"/>
      <c r="ES23" s="8"/>
      <c r="ET23" s="8"/>
      <c r="EU23" s="9"/>
      <c r="EV23" s="8"/>
      <c r="EW23" s="9"/>
      <c r="EX23" s="8"/>
      <c r="EY23" s="8"/>
      <c r="EZ23" s="8"/>
      <c r="FA23" s="9"/>
      <c r="FB23" s="8"/>
      <c r="FC23" s="9"/>
      <c r="FD23" s="8"/>
      <c r="FE23" s="8"/>
      <c r="FF23" s="8"/>
      <c r="FG23" s="8"/>
      <c r="FH23" s="8"/>
      <c r="FI23" s="8"/>
      <c r="FJ23" s="8"/>
      <c r="FK23" s="8"/>
      <c r="FL23" s="8"/>
      <c r="FM23" s="8"/>
      <c r="FN23" s="8"/>
      <c r="FO23" s="8"/>
      <c r="FP23" s="8"/>
      <c r="FQ23" s="8"/>
      <c r="FR23" s="8"/>
      <c r="FS23" s="8"/>
      <c r="FT23" s="8"/>
      <c r="FU23" s="8"/>
      <c r="FV23" s="8"/>
      <c r="FW23" s="8"/>
      <c r="FX23" s="8"/>
      <c r="FY23" s="9"/>
      <c r="FZ23" s="8"/>
      <c r="GA23" s="9"/>
      <c r="GB23" s="8"/>
      <c r="GC23" s="8"/>
      <c r="GD23" s="8"/>
      <c r="GE23" s="9"/>
      <c r="GF23" s="8"/>
      <c r="GG23" s="9"/>
    </row>
    <row r="24" spans="1:189" hidden="1" x14ac:dyDescent="0.25">
      <c r="A24" s="47"/>
      <c r="B24" s="47"/>
      <c r="C24" s="17" t="s">
        <v>7</v>
      </c>
      <c r="D24" s="11">
        <f>D20+D21+D22+D23</f>
        <v>1793.7</v>
      </c>
      <c r="E24" s="12">
        <f>SUM(E20:E23)</f>
        <v>33045.599999999999</v>
      </c>
      <c r="F24" s="12">
        <f>SUM(F20:F23)</f>
        <v>2779.8</v>
      </c>
      <c r="G24" s="12">
        <f t="shared" si="0"/>
        <v>8.4120124918294721</v>
      </c>
      <c r="H24" s="12">
        <f>SUM(H20:H23)</f>
        <v>649.79999999999995</v>
      </c>
      <c r="I24" s="12">
        <f t="shared" si="1"/>
        <v>23.375782430390675</v>
      </c>
      <c r="J24" s="22"/>
      <c r="K24" s="22"/>
      <c r="L24" s="13">
        <f>IF(J24=0,0,K24/J24*100)</f>
        <v>0</v>
      </c>
      <c r="M24" s="22"/>
      <c r="N24" s="13">
        <f>IF(K24=0,0,M24/K24*100)</f>
        <v>0</v>
      </c>
      <c r="O24" s="22"/>
      <c r="P24" s="22"/>
      <c r="Q24" s="13">
        <f>IF(O24=0,0,P24/O24*100)</f>
        <v>0</v>
      </c>
      <c r="R24" s="22"/>
      <c r="S24" s="13">
        <f>IF(P24=0,0,R24/P24*100)</f>
        <v>0</v>
      </c>
      <c r="T24" s="22"/>
      <c r="U24" s="22"/>
      <c r="V24" s="13">
        <f>IF(T24=0,0,U24/T24*100)</f>
        <v>0</v>
      </c>
      <c r="W24" s="22"/>
      <c r="X24" s="13">
        <f>IF(U24=0,0,W24/U24*100)</f>
        <v>0</v>
      </c>
      <c r="Y24" s="22"/>
      <c r="Z24" s="22"/>
      <c r="AA24" s="13">
        <f>IF(Y24=0,0,Z24/Y24*100)</f>
        <v>0</v>
      </c>
      <c r="AB24" s="22"/>
      <c r="AC24" s="13">
        <f>IF(Z24=0,0,AB24/Z24*100)</f>
        <v>0</v>
      </c>
      <c r="AD24" s="22"/>
      <c r="AE24" s="22"/>
      <c r="AF24" s="13">
        <f>IF(AD24=0,0,AE24/AD24*100)</f>
        <v>0</v>
      </c>
      <c r="AG24" s="22"/>
      <c r="AH24" s="13">
        <f>IF(AE24=0,0,AG24/AE24*100)</f>
        <v>0</v>
      </c>
      <c r="AI24" s="22"/>
      <c r="AJ24" s="22"/>
      <c r="AK24" s="13">
        <f>IF(AI24=0,0,AJ24/AI24*100)</f>
        <v>0</v>
      </c>
      <c r="AL24" s="23"/>
      <c r="AM24" s="13">
        <f>IF(AJ24=0,0,AL24/AJ24*100)</f>
        <v>0</v>
      </c>
      <c r="AN24" s="47"/>
      <c r="AO24" s="47"/>
      <c r="AP24" s="47"/>
      <c r="AQ24" s="47"/>
      <c r="AR24" s="47"/>
      <c r="AS24" s="47"/>
      <c r="AT24" s="8"/>
      <c r="AU24" s="8"/>
      <c r="AV24" s="8"/>
      <c r="AW24" s="8"/>
      <c r="AX24" s="8"/>
      <c r="AY24" s="8"/>
      <c r="AZ24" s="8"/>
      <c r="BA24" s="8"/>
      <c r="BB24" s="8"/>
      <c r="BC24" s="9"/>
      <c r="BD24" s="8"/>
      <c r="BE24" s="9"/>
      <c r="BF24" s="8"/>
      <c r="BG24" s="8"/>
      <c r="BH24" s="8"/>
      <c r="BI24" s="8"/>
      <c r="BJ24" s="8"/>
      <c r="BK24" s="8"/>
      <c r="BL24" s="8"/>
      <c r="BM24" s="8"/>
      <c r="BN24" s="8"/>
      <c r="BO24" s="9"/>
      <c r="BP24" s="8"/>
      <c r="BQ24" s="9"/>
      <c r="BR24" s="8"/>
      <c r="BS24" s="8"/>
      <c r="BT24" s="8"/>
      <c r="BU24" s="9"/>
      <c r="BV24" s="8"/>
      <c r="BW24" s="9"/>
      <c r="BX24" s="8"/>
      <c r="BY24" s="8"/>
      <c r="BZ24" s="8"/>
      <c r="CA24" s="9"/>
      <c r="CB24" s="8"/>
      <c r="CC24" s="9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9"/>
      <c r="CT24" s="8"/>
      <c r="CU24" s="9"/>
      <c r="CV24" s="8"/>
      <c r="CW24" s="8"/>
      <c r="CX24" s="8"/>
      <c r="CY24" s="9"/>
      <c r="CZ24" s="8"/>
      <c r="DA24" s="9"/>
      <c r="DB24" s="8"/>
      <c r="DC24" s="8"/>
      <c r="DD24" s="8"/>
      <c r="DE24" s="9"/>
      <c r="DF24" s="8"/>
      <c r="DG24" s="8"/>
      <c r="DH24" s="8"/>
      <c r="DI24" s="8"/>
      <c r="DJ24" s="8"/>
      <c r="DK24" s="9"/>
      <c r="DL24" s="8"/>
      <c r="DM24" s="9"/>
      <c r="DN24" s="8"/>
      <c r="DO24" s="8"/>
      <c r="DP24" s="8"/>
      <c r="DQ24" s="8"/>
      <c r="DR24" s="8"/>
      <c r="DS24" s="8"/>
      <c r="DT24" s="8"/>
      <c r="DU24" s="8"/>
      <c r="DV24" s="8"/>
      <c r="DW24" s="9"/>
      <c r="DX24" s="8"/>
      <c r="DY24" s="9"/>
      <c r="DZ24" s="8"/>
      <c r="EA24" s="8"/>
      <c r="EB24" s="8"/>
      <c r="EC24" s="9"/>
      <c r="ED24" s="8"/>
      <c r="EE24" s="9"/>
      <c r="EF24" s="8"/>
      <c r="EG24" s="8"/>
      <c r="EH24" s="8"/>
      <c r="EI24" s="9"/>
      <c r="EJ24" s="8"/>
      <c r="EK24" s="9"/>
      <c r="EL24" s="8"/>
      <c r="EM24" s="8"/>
      <c r="EN24" s="8"/>
      <c r="EO24" s="9"/>
      <c r="EP24" s="8"/>
      <c r="EQ24" s="9"/>
      <c r="ER24" s="8"/>
      <c r="ES24" s="8"/>
      <c r="ET24" s="8"/>
      <c r="EU24" s="9"/>
      <c r="EV24" s="8"/>
      <c r="EW24" s="9"/>
      <c r="EX24" s="8"/>
      <c r="EY24" s="8"/>
      <c r="EZ24" s="8"/>
      <c r="FA24" s="9"/>
      <c r="FB24" s="8"/>
      <c r="FC24" s="9"/>
      <c r="FD24" s="8"/>
      <c r="FE24" s="8"/>
      <c r="FF24" s="8"/>
      <c r="FG24" s="8"/>
      <c r="FH24" s="8"/>
      <c r="FI24" s="8"/>
      <c r="FJ24" s="8"/>
      <c r="FK24" s="8"/>
      <c r="FL24" s="8"/>
      <c r="FM24" s="8"/>
      <c r="FN24" s="8"/>
      <c r="FO24" s="8"/>
      <c r="FP24" s="8"/>
      <c r="FQ24" s="8"/>
      <c r="FR24" s="8"/>
      <c r="FS24" s="8"/>
      <c r="FT24" s="8"/>
      <c r="FU24" s="8"/>
      <c r="FV24" s="8"/>
      <c r="FW24" s="8"/>
      <c r="FX24" s="8"/>
      <c r="FY24" s="9"/>
      <c r="FZ24" s="8"/>
      <c r="GA24" s="9"/>
      <c r="GB24" s="8"/>
      <c r="GC24" s="8"/>
      <c r="GD24" s="8"/>
      <c r="GE24" s="9"/>
      <c r="GF24" s="8"/>
      <c r="GG24" s="9"/>
    </row>
    <row r="25" spans="1:189" ht="30" hidden="1" x14ac:dyDescent="0.25">
      <c r="A25" s="47"/>
      <c r="B25" s="47"/>
      <c r="C25" s="22" t="s">
        <v>12</v>
      </c>
      <c r="D25" s="20">
        <v>1793.7</v>
      </c>
      <c r="E25" s="21">
        <v>0</v>
      </c>
      <c r="F25" s="21">
        <v>0</v>
      </c>
      <c r="G25" s="21">
        <f t="shared" si="0"/>
        <v>0</v>
      </c>
      <c r="H25" s="21">
        <v>0</v>
      </c>
      <c r="I25" s="21">
        <f t="shared" si="1"/>
        <v>0</v>
      </c>
      <c r="J25" s="22"/>
      <c r="K25" s="22"/>
      <c r="L25" s="13">
        <f t="shared" si="2"/>
        <v>0</v>
      </c>
      <c r="M25" s="22"/>
      <c r="N25" s="13">
        <f t="shared" si="3"/>
        <v>0</v>
      </c>
      <c r="O25" s="22"/>
      <c r="P25" s="22"/>
      <c r="Q25" s="13">
        <f t="shared" si="4"/>
        <v>0</v>
      </c>
      <c r="R25" s="22"/>
      <c r="S25" s="13">
        <f t="shared" si="5"/>
        <v>0</v>
      </c>
      <c r="T25" s="22"/>
      <c r="U25" s="22"/>
      <c r="V25" s="13">
        <f t="shared" si="6"/>
        <v>0</v>
      </c>
      <c r="W25" s="22"/>
      <c r="X25" s="13">
        <f t="shared" si="7"/>
        <v>0</v>
      </c>
      <c r="Y25" s="22"/>
      <c r="Z25" s="22"/>
      <c r="AA25" s="13">
        <f t="shared" si="8"/>
        <v>0</v>
      </c>
      <c r="AB25" s="22"/>
      <c r="AC25" s="13">
        <f t="shared" si="9"/>
        <v>0</v>
      </c>
      <c r="AD25" s="22"/>
      <c r="AE25" s="22"/>
      <c r="AF25" s="13">
        <f t="shared" si="10"/>
        <v>0</v>
      </c>
      <c r="AG25" s="22"/>
      <c r="AH25" s="13">
        <f t="shared" si="11"/>
        <v>0</v>
      </c>
      <c r="AI25" s="22"/>
      <c r="AJ25" s="22"/>
      <c r="AK25" s="13">
        <f t="shared" si="12"/>
        <v>0</v>
      </c>
      <c r="AL25" s="23"/>
      <c r="AM25" s="13">
        <f t="shared" si="13"/>
        <v>0</v>
      </c>
      <c r="AN25" s="47"/>
      <c r="AO25" s="47"/>
      <c r="AP25" s="47"/>
      <c r="AQ25" s="47"/>
      <c r="AR25" s="47"/>
      <c r="AS25" s="47"/>
      <c r="AT25" s="8"/>
      <c r="AU25" s="8"/>
      <c r="AV25" s="8"/>
      <c r="AW25" s="8"/>
      <c r="AX25" s="8"/>
      <c r="AY25" s="8"/>
      <c r="AZ25" s="8"/>
      <c r="BA25" s="8"/>
      <c r="BB25" s="8"/>
      <c r="BC25" s="9"/>
      <c r="BD25" s="8"/>
      <c r="BE25" s="9"/>
      <c r="BF25" s="8"/>
      <c r="BG25" s="8"/>
      <c r="BH25" s="8"/>
      <c r="BI25" s="8"/>
      <c r="BJ25" s="8"/>
      <c r="BK25" s="8"/>
      <c r="BL25" s="8"/>
      <c r="BM25" s="8"/>
      <c r="BN25" s="8"/>
      <c r="BO25" s="9"/>
      <c r="BP25" s="8"/>
      <c r="BQ25" s="9"/>
      <c r="BR25" s="8"/>
      <c r="BS25" s="8"/>
      <c r="BT25" s="8"/>
      <c r="BU25" s="9"/>
      <c r="BV25" s="8"/>
      <c r="BW25" s="9"/>
      <c r="BX25" s="8"/>
      <c r="BY25" s="8"/>
      <c r="BZ25" s="8"/>
      <c r="CA25" s="9"/>
      <c r="CB25" s="8"/>
      <c r="CC25" s="9"/>
      <c r="CD25" s="8"/>
      <c r="CE25" s="8"/>
      <c r="CF25" s="8"/>
      <c r="CG25" s="8"/>
      <c r="CH25" s="8"/>
      <c r="CI25" s="8"/>
      <c r="CJ25" s="8"/>
      <c r="CK25" s="8"/>
      <c r="CL25" s="8"/>
      <c r="CM25" s="8"/>
      <c r="CN25" s="8"/>
      <c r="CO25" s="8"/>
      <c r="CP25" s="8"/>
      <c r="CQ25" s="8"/>
      <c r="CR25" s="8"/>
      <c r="CS25" s="9"/>
      <c r="CT25" s="8"/>
      <c r="CU25" s="9"/>
      <c r="CV25" s="8"/>
      <c r="CW25" s="8"/>
      <c r="CX25" s="8"/>
      <c r="CY25" s="9"/>
      <c r="CZ25" s="8"/>
      <c r="DA25" s="9"/>
      <c r="DB25" s="8"/>
      <c r="DC25" s="8"/>
      <c r="DD25" s="8"/>
      <c r="DE25" s="9"/>
      <c r="DF25" s="8"/>
      <c r="DG25" s="8"/>
      <c r="DH25" s="8"/>
      <c r="DI25" s="8"/>
      <c r="DJ25" s="8"/>
      <c r="DK25" s="9"/>
      <c r="DL25" s="8"/>
      <c r="DM25" s="9"/>
      <c r="DN25" s="8"/>
      <c r="DO25" s="8"/>
      <c r="DP25" s="8"/>
      <c r="DQ25" s="8"/>
      <c r="DR25" s="8"/>
      <c r="DS25" s="8"/>
      <c r="DT25" s="8"/>
      <c r="DU25" s="8"/>
      <c r="DV25" s="8"/>
      <c r="DW25" s="9"/>
      <c r="DX25" s="8"/>
      <c r="DY25" s="9"/>
      <c r="DZ25" s="8"/>
      <c r="EA25" s="8"/>
      <c r="EB25" s="8"/>
      <c r="EC25" s="9"/>
      <c r="ED25" s="8"/>
      <c r="EE25" s="9"/>
      <c r="EF25" s="8"/>
      <c r="EG25" s="8"/>
      <c r="EH25" s="8"/>
      <c r="EI25" s="9"/>
      <c r="EJ25" s="8"/>
      <c r="EK25" s="9"/>
      <c r="EL25" s="8"/>
      <c r="EM25" s="8"/>
      <c r="EN25" s="8"/>
      <c r="EO25" s="9"/>
      <c r="EP25" s="8"/>
      <c r="EQ25" s="9"/>
      <c r="ER25" s="8"/>
      <c r="ES25" s="8"/>
      <c r="ET25" s="8"/>
      <c r="EU25" s="9"/>
      <c r="EV25" s="8"/>
      <c r="EW25" s="9"/>
      <c r="EX25" s="8"/>
      <c r="EY25" s="8"/>
      <c r="EZ25" s="8"/>
      <c r="FA25" s="9"/>
      <c r="FB25" s="8"/>
      <c r="FC25" s="9"/>
      <c r="FD25" s="8"/>
      <c r="FE25" s="8"/>
      <c r="FF25" s="8"/>
      <c r="FG25" s="8"/>
      <c r="FH25" s="8"/>
      <c r="FI25" s="8"/>
      <c r="FJ25" s="8"/>
      <c r="FK25" s="8"/>
      <c r="FL25" s="8"/>
      <c r="FM25" s="8"/>
      <c r="FN25" s="8"/>
      <c r="FO25" s="8"/>
      <c r="FP25" s="8"/>
      <c r="FQ25" s="8"/>
      <c r="FR25" s="8"/>
      <c r="FS25" s="8"/>
      <c r="FT25" s="8"/>
      <c r="FU25" s="8"/>
      <c r="FV25" s="8"/>
      <c r="FW25" s="8"/>
      <c r="FX25" s="8"/>
      <c r="FY25" s="9"/>
      <c r="FZ25" s="8"/>
      <c r="GA25" s="9"/>
      <c r="GB25" s="8"/>
      <c r="GC25" s="8"/>
      <c r="GD25" s="8"/>
      <c r="GE25" s="9"/>
      <c r="GF25" s="8"/>
      <c r="GG25" s="9"/>
    </row>
    <row r="26" spans="1:189" ht="30" hidden="1" x14ac:dyDescent="0.25">
      <c r="A26" s="47">
        <v>3</v>
      </c>
      <c r="B26" s="47" t="s">
        <v>15</v>
      </c>
      <c r="C26" s="19" t="s">
        <v>8</v>
      </c>
      <c r="D26" s="20">
        <v>0</v>
      </c>
      <c r="E26" s="21">
        <v>0</v>
      </c>
      <c r="F26" s="21">
        <v>0</v>
      </c>
      <c r="G26" s="21">
        <f t="shared" si="0"/>
        <v>0</v>
      </c>
      <c r="H26" s="21">
        <v>0</v>
      </c>
      <c r="I26" s="21">
        <f t="shared" si="1"/>
        <v>0</v>
      </c>
      <c r="J26" s="22"/>
      <c r="K26" s="22"/>
      <c r="L26" s="13">
        <f t="shared" si="2"/>
        <v>0</v>
      </c>
      <c r="M26" s="22"/>
      <c r="N26" s="13">
        <f t="shared" si="3"/>
        <v>0</v>
      </c>
      <c r="O26" s="22"/>
      <c r="P26" s="22"/>
      <c r="Q26" s="13">
        <f t="shared" si="4"/>
        <v>0</v>
      </c>
      <c r="R26" s="22"/>
      <c r="S26" s="13">
        <f t="shared" si="5"/>
        <v>0</v>
      </c>
      <c r="T26" s="22"/>
      <c r="U26" s="22"/>
      <c r="V26" s="13">
        <f t="shared" si="6"/>
        <v>0</v>
      </c>
      <c r="W26" s="22"/>
      <c r="X26" s="13">
        <f t="shared" si="7"/>
        <v>0</v>
      </c>
      <c r="Y26" s="22"/>
      <c r="Z26" s="22"/>
      <c r="AA26" s="13">
        <f t="shared" si="8"/>
        <v>0</v>
      </c>
      <c r="AB26" s="22"/>
      <c r="AC26" s="13">
        <f t="shared" si="9"/>
        <v>0</v>
      </c>
      <c r="AD26" s="22"/>
      <c r="AE26" s="22"/>
      <c r="AF26" s="13">
        <f t="shared" si="10"/>
        <v>0</v>
      </c>
      <c r="AG26" s="22"/>
      <c r="AH26" s="13">
        <f t="shared" si="11"/>
        <v>0</v>
      </c>
      <c r="AI26" s="22"/>
      <c r="AJ26" s="22"/>
      <c r="AK26" s="13">
        <f t="shared" si="12"/>
        <v>0</v>
      </c>
      <c r="AL26" s="23"/>
      <c r="AM26" s="13">
        <f t="shared" si="13"/>
        <v>0</v>
      </c>
      <c r="AN26" s="47"/>
      <c r="AO26" s="47"/>
      <c r="AP26" s="47"/>
      <c r="AQ26" s="47"/>
      <c r="AR26" s="47"/>
      <c r="AS26" s="47"/>
      <c r="AT26" s="8"/>
      <c r="AU26" s="8"/>
      <c r="AV26" s="8"/>
      <c r="AW26" s="8"/>
      <c r="AX26" s="8"/>
      <c r="AY26" s="8"/>
      <c r="AZ26" s="8"/>
      <c r="BA26" s="8"/>
      <c r="BB26" s="8"/>
      <c r="BC26" s="9"/>
      <c r="BD26" s="8"/>
      <c r="BE26" s="9"/>
      <c r="BF26" s="8"/>
      <c r="BG26" s="8"/>
      <c r="BH26" s="8"/>
      <c r="BI26" s="8"/>
      <c r="BJ26" s="8"/>
      <c r="BK26" s="8"/>
      <c r="BL26" s="8"/>
      <c r="BM26" s="8"/>
      <c r="BN26" s="8"/>
      <c r="BO26" s="9"/>
      <c r="BP26" s="8"/>
      <c r="BQ26" s="9"/>
      <c r="BR26" s="8"/>
      <c r="BS26" s="8"/>
      <c r="BT26" s="8"/>
      <c r="BU26" s="9"/>
      <c r="BV26" s="8"/>
      <c r="BW26" s="9"/>
      <c r="BX26" s="8"/>
      <c r="BY26" s="8"/>
      <c r="BZ26" s="8"/>
      <c r="CA26" s="9"/>
      <c r="CB26" s="8"/>
      <c r="CC26" s="9"/>
      <c r="CD26" s="8"/>
      <c r="CE26" s="8"/>
      <c r="CF26" s="8"/>
      <c r="CG26" s="8"/>
      <c r="CH26" s="8"/>
      <c r="CI26" s="8"/>
      <c r="CJ26" s="8"/>
      <c r="CK26" s="8"/>
      <c r="CL26" s="8"/>
      <c r="CM26" s="8"/>
      <c r="CN26" s="8"/>
      <c r="CO26" s="8"/>
      <c r="CP26" s="8"/>
      <c r="CQ26" s="8"/>
      <c r="CR26" s="8"/>
      <c r="CS26" s="9"/>
      <c r="CT26" s="8"/>
      <c r="CU26" s="9"/>
      <c r="CV26" s="8"/>
      <c r="CW26" s="8"/>
      <c r="CX26" s="8"/>
      <c r="CY26" s="9"/>
      <c r="CZ26" s="8"/>
      <c r="DA26" s="9"/>
      <c r="DB26" s="8"/>
      <c r="DC26" s="8"/>
      <c r="DD26" s="8"/>
      <c r="DE26" s="9"/>
      <c r="DF26" s="8"/>
      <c r="DG26" s="8"/>
      <c r="DH26" s="8"/>
      <c r="DI26" s="8"/>
      <c r="DJ26" s="8"/>
      <c r="DK26" s="9"/>
      <c r="DL26" s="8"/>
      <c r="DM26" s="9"/>
      <c r="DN26" s="8"/>
      <c r="DO26" s="8"/>
      <c r="DP26" s="8"/>
      <c r="DQ26" s="8"/>
      <c r="DR26" s="8"/>
      <c r="DS26" s="8"/>
      <c r="DT26" s="8"/>
      <c r="DU26" s="8"/>
      <c r="DV26" s="8"/>
      <c r="DW26" s="9"/>
      <c r="DX26" s="8"/>
      <c r="DY26" s="9"/>
      <c r="DZ26" s="8"/>
      <c r="EA26" s="8"/>
      <c r="EB26" s="8"/>
      <c r="EC26" s="9"/>
      <c r="ED26" s="8"/>
      <c r="EE26" s="9"/>
      <c r="EF26" s="8"/>
      <c r="EG26" s="8"/>
      <c r="EH26" s="8"/>
      <c r="EI26" s="9"/>
      <c r="EJ26" s="8"/>
      <c r="EK26" s="9"/>
      <c r="EL26" s="8"/>
      <c r="EM26" s="8"/>
      <c r="EN26" s="8"/>
      <c r="EO26" s="9"/>
      <c r="EP26" s="8"/>
      <c r="EQ26" s="9"/>
      <c r="ER26" s="8"/>
      <c r="ES26" s="8"/>
      <c r="ET26" s="8"/>
      <c r="EU26" s="9"/>
      <c r="EV26" s="8"/>
      <c r="EW26" s="9"/>
      <c r="EX26" s="8"/>
      <c r="EY26" s="8"/>
      <c r="EZ26" s="8"/>
      <c r="FA26" s="9"/>
      <c r="FB26" s="8"/>
      <c r="FC26" s="9"/>
      <c r="FD26" s="8"/>
      <c r="FE26" s="8"/>
      <c r="FF26" s="8"/>
      <c r="FG26" s="8"/>
      <c r="FH26" s="8"/>
      <c r="FI26" s="8"/>
      <c r="FJ26" s="8"/>
      <c r="FK26" s="8"/>
      <c r="FL26" s="8"/>
      <c r="FM26" s="8"/>
      <c r="FN26" s="8"/>
      <c r="FO26" s="8"/>
      <c r="FP26" s="8"/>
      <c r="FQ26" s="8"/>
      <c r="FR26" s="8"/>
      <c r="FS26" s="8"/>
      <c r="FT26" s="8"/>
      <c r="FU26" s="8"/>
      <c r="FV26" s="8"/>
      <c r="FW26" s="8"/>
      <c r="FX26" s="8"/>
      <c r="FY26" s="9"/>
      <c r="FZ26" s="8"/>
      <c r="GA26" s="9"/>
      <c r="GB26" s="8"/>
      <c r="GC26" s="8"/>
      <c r="GD26" s="8"/>
      <c r="GE26" s="9"/>
      <c r="GF26" s="8"/>
      <c r="GG26" s="9"/>
    </row>
    <row r="27" spans="1:189" ht="45" hidden="1" x14ac:dyDescent="0.25">
      <c r="A27" s="47"/>
      <c r="B27" s="47"/>
      <c r="C27" s="19" t="s">
        <v>9</v>
      </c>
      <c r="D27" s="20">
        <v>0</v>
      </c>
      <c r="E27" s="21">
        <v>17510.599999999999</v>
      </c>
      <c r="F27" s="21">
        <v>8438.4</v>
      </c>
      <c r="G27" s="21">
        <f t="shared" si="0"/>
        <v>48.190239055200848</v>
      </c>
      <c r="H27" s="21">
        <v>0</v>
      </c>
      <c r="I27" s="21">
        <f t="shared" si="1"/>
        <v>0</v>
      </c>
      <c r="J27" s="22"/>
      <c r="K27" s="22"/>
      <c r="L27" s="13">
        <f t="shared" si="2"/>
        <v>0</v>
      </c>
      <c r="M27" s="22"/>
      <c r="N27" s="13">
        <f t="shared" si="3"/>
        <v>0</v>
      </c>
      <c r="O27" s="22"/>
      <c r="P27" s="22"/>
      <c r="Q27" s="13">
        <f t="shared" si="4"/>
        <v>0</v>
      </c>
      <c r="R27" s="22"/>
      <c r="S27" s="13">
        <f t="shared" si="5"/>
        <v>0</v>
      </c>
      <c r="T27" s="22"/>
      <c r="U27" s="22"/>
      <c r="V27" s="13">
        <f t="shared" si="6"/>
        <v>0</v>
      </c>
      <c r="W27" s="22"/>
      <c r="X27" s="13">
        <f t="shared" si="7"/>
        <v>0</v>
      </c>
      <c r="Y27" s="22"/>
      <c r="Z27" s="22"/>
      <c r="AA27" s="13">
        <f t="shared" si="8"/>
        <v>0</v>
      </c>
      <c r="AB27" s="22"/>
      <c r="AC27" s="13">
        <f t="shared" si="9"/>
        <v>0</v>
      </c>
      <c r="AD27" s="22"/>
      <c r="AE27" s="22"/>
      <c r="AF27" s="13">
        <f t="shared" si="10"/>
        <v>0</v>
      </c>
      <c r="AG27" s="22"/>
      <c r="AH27" s="13">
        <f t="shared" si="11"/>
        <v>0</v>
      </c>
      <c r="AI27" s="22"/>
      <c r="AJ27" s="22"/>
      <c r="AK27" s="13">
        <f t="shared" si="12"/>
        <v>0</v>
      </c>
      <c r="AL27" s="23"/>
      <c r="AM27" s="13">
        <f t="shared" si="13"/>
        <v>0</v>
      </c>
      <c r="AN27" s="47"/>
      <c r="AO27" s="47"/>
      <c r="AP27" s="47"/>
      <c r="AQ27" s="47"/>
      <c r="AR27" s="47"/>
      <c r="AS27" s="47"/>
      <c r="AT27" s="8"/>
      <c r="AU27" s="8"/>
      <c r="AV27" s="8"/>
      <c r="AW27" s="8"/>
      <c r="AX27" s="8"/>
      <c r="AY27" s="8"/>
      <c r="AZ27" s="8"/>
      <c r="BA27" s="8"/>
      <c r="BB27" s="8"/>
      <c r="BC27" s="9"/>
      <c r="BD27" s="8"/>
      <c r="BE27" s="9"/>
      <c r="BF27" s="8"/>
      <c r="BG27" s="8"/>
      <c r="BH27" s="8"/>
      <c r="BI27" s="8"/>
      <c r="BJ27" s="8"/>
      <c r="BK27" s="8"/>
      <c r="BL27" s="8"/>
      <c r="BM27" s="8"/>
      <c r="BN27" s="8"/>
      <c r="BO27" s="9"/>
      <c r="BP27" s="8"/>
      <c r="BQ27" s="9"/>
      <c r="BR27" s="8"/>
      <c r="BS27" s="8"/>
      <c r="BT27" s="8"/>
      <c r="BU27" s="9"/>
      <c r="BV27" s="8"/>
      <c r="BW27" s="9"/>
      <c r="BX27" s="8"/>
      <c r="BY27" s="8"/>
      <c r="BZ27" s="8"/>
      <c r="CA27" s="9"/>
      <c r="CB27" s="8"/>
      <c r="CC27" s="9"/>
      <c r="CD27" s="8"/>
      <c r="CE27" s="8"/>
      <c r="CF27" s="8"/>
      <c r="CG27" s="8"/>
      <c r="CH27" s="8"/>
      <c r="CI27" s="8"/>
      <c r="CJ27" s="8"/>
      <c r="CK27" s="8"/>
      <c r="CL27" s="8"/>
      <c r="CM27" s="8"/>
      <c r="CN27" s="8"/>
      <c r="CO27" s="8"/>
      <c r="CP27" s="8"/>
      <c r="CQ27" s="8"/>
      <c r="CR27" s="8"/>
      <c r="CS27" s="9"/>
      <c r="CT27" s="8"/>
      <c r="CU27" s="9"/>
      <c r="CV27" s="8"/>
      <c r="CW27" s="8"/>
      <c r="CX27" s="8"/>
      <c r="CY27" s="9"/>
      <c r="CZ27" s="8"/>
      <c r="DA27" s="9"/>
      <c r="DB27" s="8"/>
      <c r="DC27" s="8"/>
      <c r="DD27" s="8"/>
      <c r="DE27" s="9"/>
      <c r="DF27" s="8"/>
      <c r="DG27" s="8"/>
      <c r="DH27" s="8"/>
      <c r="DI27" s="8"/>
      <c r="DJ27" s="8"/>
      <c r="DK27" s="9"/>
      <c r="DL27" s="8"/>
      <c r="DM27" s="9"/>
      <c r="DN27" s="8"/>
      <c r="DO27" s="8"/>
      <c r="DP27" s="8"/>
      <c r="DQ27" s="8"/>
      <c r="DR27" s="8"/>
      <c r="DS27" s="8"/>
      <c r="DT27" s="8"/>
      <c r="DU27" s="8"/>
      <c r="DV27" s="8"/>
      <c r="DW27" s="9"/>
      <c r="DX27" s="8"/>
      <c r="DY27" s="9"/>
      <c r="DZ27" s="8"/>
      <c r="EA27" s="8"/>
      <c r="EB27" s="8"/>
      <c r="EC27" s="9"/>
      <c r="ED27" s="8"/>
      <c r="EE27" s="9"/>
      <c r="EF27" s="8"/>
      <c r="EG27" s="8"/>
      <c r="EH27" s="8"/>
      <c r="EI27" s="9"/>
      <c r="EJ27" s="8"/>
      <c r="EK27" s="9"/>
      <c r="EL27" s="8"/>
      <c r="EM27" s="8"/>
      <c r="EN27" s="8"/>
      <c r="EO27" s="9"/>
      <c r="EP27" s="8"/>
      <c r="EQ27" s="9"/>
      <c r="ER27" s="8"/>
      <c r="ES27" s="8"/>
      <c r="ET27" s="8"/>
      <c r="EU27" s="9"/>
      <c r="EV27" s="8"/>
      <c r="EW27" s="9"/>
      <c r="EX27" s="8"/>
      <c r="EY27" s="8"/>
      <c r="EZ27" s="8"/>
      <c r="FA27" s="9"/>
      <c r="FB27" s="8"/>
      <c r="FC27" s="9"/>
      <c r="FD27" s="8"/>
      <c r="FE27" s="8"/>
      <c r="FF27" s="8"/>
      <c r="FG27" s="8"/>
      <c r="FH27" s="8"/>
      <c r="FI27" s="8"/>
      <c r="FJ27" s="8"/>
      <c r="FK27" s="8"/>
      <c r="FL27" s="8"/>
      <c r="FM27" s="8"/>
      <c r="FN27" s="8"/>
      <c r="FO27" s="8"/>
      <c r="FP27" s="8"/>
      <c r="FQ27" s="8"/>
      <c r="FR27" s="8"/>
      <c r="FS27" s="8"/>
      <c r="FT27" s="8"/>
      <c r="FU27" s="8"/>
      <c r="FV27" s="8"/>
      <c r="FW27" s="8"/>
      <c r="FX27" s="8"/>
      <c r="FY27" s="9"/>
      <c r="FZ27" s="8"/>
      <c r="GA27" s="9"/>
      <c r="GB27" s="8"/>
      <c r="GC27" s="8"/>
      <c r="GD27" s="8"/>
      <c r="GE27" s="9"/>
      <c r="GF27" s="8"/>
      <c r="GG27" s="9"/>
    </row>
    <row r="28" spans="1:189" ht="45" hidden="1" x14ac:dyDescent="0.25">
      <c r="A28" s="47"/>
      <c r="B28" s="47"/>
      <c r="C28" s="19" t="s">
        <v>10</v>
      </c>
      <c r="D28" s="20">
        <v>0</v>
      </c>
      <c r="E28" s="21">
        <v>1662.1</v>
      </c>
      <c r="F28" s="21">
        <v>0</v>
      </c>
      <c r="G28" s="21">
        <f t="shared" si="0"/>
        <v>0</v>
      </c>
      <c r="H28" s="21">
        <v>0</v>
      </c>
      <c r="I28" s="21">
        <f t="shared" si="1"/>
        <v>0</v>
      </c>
      <c r="J28" s="22"/>
      <c r="K28" s="22"/>
      <c r="L28" s="13">
        <f t="shared" si="2"/>
        <v>0</v>
      </c>
      <c r="M28" s="22"/>
      <c r="N28" s="13">
        <f t="shared" si="3"/>
        <v>0</v>
      </c>
      <c r="O28" s="22"/>
      <c r="P28" s="22"/>
      <c r="Q28" s="13">
        <f t="shared" si="4"/>
        <v>0</v>
      </c>
      <c r="R28" s="22"/>
      <c r="S28" s="13">
        <f t="shared" si="5"/>
        <v>0</v>
      </c>
      <c r="T28" s="22"/>
      <c r="U28" s="22"/>
      <c r="V28" s="13">
        <f t="shared" si="6"/>
        <v>0</v>
      </c>
      <c r="W28" s="22"/>
      <c r="X28" s="13">
        <f t="shared" si="7"/>
        <v>0</v>
      </c>
      <c r="Y28" s="22"/>
      <c r="Z28" s="22"/>
      <c r="AA28" s="13">
        <f t="shared" si="8"/>
        <v>0</v>
      </c>
      <c r="AB28" s="22"/>
      <c r="AC28" s="13">
        <f t="shared" si="9"/>
        <v>0</v>
      </c>
      <c r="AD28" s="22"/>
      <c r="AE28" s="22"/>
      <c r="AF28" s="13">
        <f t="shared" si="10"/>
        <v>0</v>
      </c>
      <c r="AG28" s="22"/>
      <c r="AH28" s="13">
        <f t="shared" si="11"/>
        <v>0</v>
      </c>
      <c r="AI28" s="22"/>
      <c r="AJ28" s="22"/>
      <c r="AK28" s="13">
        <f t="shared" si="12"/>
        <v>0</v>
      </c>
      <c r="AL28" s="23"/>
      <c r="AM28" s="13">
        <f t="shared" si="13"/>
        <v>0</v>
      </c>
      <c r="AN28" s="47"/>
      <c r="AO28" s="47"/>
      <c r="AP28" s="47"/>
      <c r="AQ28" s="47"/>
      <c r="AR28" s="47"/>
      <c r="AS28" s="47"/>
      <c r="AT28" s="8"/>
      <c r="AU28" s="8"/>
      <c r="AV28" s="8"/>
      <c r="AW28" s="8"/>
      <c r="AX28" s="8"/>
      <c r="AY28" s="8"/>
      <c r="AZ28" s="8"/>
      <c r="BA28" s="8"/>
      <c r="BB28" s="8"/>
      <c r="BC28" s="9"/>
      <c r="BD28" s="8"/>
      <c r="BE28" s="9"/>
      <c r="BF28" s="8"/>
      <c r="BG28" s="8"/>
      <c r="BH28" s="8"/>
      <c r="BI28" s="8"/>
      <c r="BJ28" s="8"/>
      <c r="BK28" s="8"/>
      <c r="BL28" s="8"/>
      <c r="BM28" s="8"/>
      <c r="BN28" s="8"/>
      <c r="BO28" s="9"/>
      <c r="BP28" s="8"/>
      <c r="BQ28" s="9"/>
      <c r="BR28" s="8"/>
      <c r="BS28" s="8"/>
      <c r="BT28" s="8"/>
      <c r="BU28" s="9"/>
      <c r="BV28" s="8"/>
      <c r="BW28" s="9"/>
      <c r="BX28" s="8"/>
      <c r="BY28" s="8"/>
      <c r="BZ28" s="8"/>
      <c r="CA28" s="9"/>
      <c r="CB28" s="8"/>
      <c r="CC28" s="9"/>
      <c r="CD28" s="8"/>
      <c r="CE28" s="8"/>
      <c r="CF28" s="8"/>
      <c r="CG28" s="8"/>
      <c r="CH28" s="8"/>
      <c r="CI28" s="8"/>
      <c r="CJ28" s="8"/>
      <c r="CK28" s="8"/>
      <c r="CL28" s="8"/>
      <c r="CM28" s="8"/>
      <c r="CN28" s="8"/>
      <c r="CO28" s="8"/>
      <c r="CP28" s="8"/>
      <c r="CQ28" s="8"/>
      <c r="CR28" s="8"/>
      <c r="CS28" s="9"/>
      <c r="CT28" s="8"/>
      <c r="CU28" s="9"/>
      <c r="CV28" s="8"/>
      <c r="CW28" s="8"/>
      <c r="CX28" s="8"/>
      <c r="CY28" s="9"/>
      <c r="CZ28" s="8"/>
      <c r="DA28" s="9"/>
      <c r="DB28" s="8"/>
      <c r="DC28" s="8"/>
      <c r="DD28" s="8"/>
      <c r="DE28" s="9"/>
      <c r="DF28" s="8"/>
      <c r="DG28" s="8"/>
      <c r="DH28" s="8"/>
      <c r="DI28" s="8"/>
      <c r="DJ28" s="8"/>
      <c r="DK28" s="9"/>
      <c r="DL28" s="8"/>
      <c r="DM28" s="9"/>
      <c r="DN28" s="8"/>
      <c r="DO28" s="8"/>
      <c r="DP28" s="8"/>
      <c r="DQ28" s="8"/>
      <c r="DR28" s="8"/>
      <c r="DS28" s="8"/>
      <c r="DT28" s="8"/>
      <c r="DU28" s="8"/>
      <c r="DV28" s="8"/>
      <c r="DW28" s="9"/>
      <c r="DX28" s="8"/>
      <c r="DY28" s="9"/>
      <c r="DZ28" s="8"/>
      <c r="EA28" s="8"/>
      <c r="EB28" s="8"/>
      <c r="EC28" s="9"/>
      <c r="ED28" s="8"/>
      <c r="EE28" s="9"/>
      <c r="EF28" s="8"/>
      <c r="EG28" s="8"/>
      <c r="EH28" s="8"/>
      <c r="EI28" s="9"/>
      <c r="EJ28" s="8"/>
      <c r="EK28" s="9"/>
      <c r="EL28" s="8"/>
      <c r="EM28" s="8"/>
      <c r="EN28" s="8"/>
      <c r="EO28" s="9"/>
      <c r="EP28" s="8"/>
      <c r="EQ28" s="9"/>
      <c r="ER28" s="8"/>
      <c r="ES28" s="8"/>
      <c r="ET28" s="8"/>
      <c r="EU28" s="9"/>
      <c r="EV28" s="8"/>
      <c r="EW28" s="9"/>
      <c r="EX28" s="8"/>
      <c r="EY28" s="8"/>
      <c r="EZ28" s="8"/>
      <c r="FA28" s="9"/>
      <c r="FB28" s="8"/>
      <c r="FC28" s="9"/>
      <c r="FD28" s="8"/>
      <c r="FE28" s="8"/>
      <c r="FF28" s="8"/>
      <c r="FG28" s="8"/>
      <c r="FH28" s="8"/>
      <c r="FI28" s="8"/>
      <c r="FJ28" s="8"/>
      <c r="FK28" s="8"/>
      <c r="FL28" s="8"/>
      <c r="FM28" s="8"/>
      <c r="FN28" s="8"/>
      <c r="FO28" s="8"/>
      <c r="FP28" s="8"/>
      <c r="FQ28" s="8"/>
      <c r="FR28" s="8"/>
      <c r="FS28" s="8"/>
      <c r="FT28" s="8"/>
      <c r="FU28" s="8"/>
      <c r="FV28" s="8"/>
      <c r="FW28" s="8"/>
      <c r="FX28" s="8"/>
      <c r="FY28" s="9"/>
      <c r="FZ28" s="8"/>
      <c r="GA28" s="9"/>
      <c r="GB28" s="8"/>
      <c r="GC28" s="8"/>
      <c r="GD28" s="8"/>
      <c r="GE28" s="9"/>
      <c r="GF28" s="8"/>
      <c r="GG28" s="9"/>
    </row>
    <row r="29" spans="1:189" ht="30" hidden="1" x14ac:dyDescent="0.25">
      <c r="A29" s="47"/>
      <c r="B29" s="47"/>
      <c r="C29" s="18" t="s">
        <v>11</v>
      </c>
      <c r="D29" s="24">
        <v>0</v>
      </c>
      <c r="E29" s="21">
        <v>0</v>
      </c>
      <c r="F29" s="21">
        <v>0</v>
      </c>
      <c r="G29" s="21">
        <f t="shared" si="0"/>
        <v>0</v>
      </c>
      <c r="H29" s="21">
        <v>0</v>
      </c>
      <c r="I29" s="21">
        <f t="shared" si="1"/>
        <v>0</v>
      </c>
      <c r="J29" s="22"/>
      <c r="K29" s="22"/>
      <c r="L29" s="13">
        <f t="shared" si="2"/>
        <v>0</v>
      </c>
      <c r="M29" s="22"/>
      <c r="N29" s="13">
        <f t="shared" si="3"/>
        <v>0</v>
      </c>
      <c r="O29" s="22"/>
      <c r="P29" s="22"/>
      <c r="Q29" s="13">
        <f t="shared" si="4"/>
        <v>0</v>
      </c>
      <c r="R29" s="22"/>
      <c r="S29" s="13">
        <f t="shared" si="5"/>
        <v>0</v>
      </c>
      <c r="T29" s="22"/>
      <c r="U29" s="22"/>
      <c r="V29" s="13">
        <f t="shared" si="6"/>
        <v>0</v>
      </c>
      <c r="W29" s="22"/>
      <c r="X29" s="13">
        <f t="shared" si="7"/>
        <v>0</v>
      </c>
      <c r="Y29" s="22"/>
      <c r="Z29" s="22"/>
      <c r="AA29" s="13">
        <f t="shared" si="8"/>
        <v>0</v>
      </c>
      <c r="AB29" s="22"/>
      <c r="AC29" s="13">
        <f t="shared" si="9"/>
        <v>0</v>
      </c>
      <c r="AD29" s="22"/>
      <c r="AE29" s="22"/>
      <c r="AF29" s="13">
        <f t="shared" si="10"/>
        <v>0</v>
      </c>
      <c r="AG29" s="22"/>
      <c r="AH29" s="13">
        <f t="shared" si="11"/>
        <v>0</v>
      </c>
      <c r="AI29" s="22"/>
      <c r="AJ29" s="22"/>
      <c r="AK29" s="13">
        <f t="shared" si="12"/>
        <v>0</v>
      </c>
      <c r="AL29" s="23"/>
      <c r="AM29" s="13">
        <f t="shared" si="13"/>
        <v>0</v>
      </c>
      <c r="AN29" s="47"/>
      <c r="AO29" s="47"/>
      <c r="AP29" s="47"/>
      <c r="AQ29" s="47"/>
      <c r="AR29" s="47"/>
      <c r="AS29" s="47"/>
      <c r="AT29" s="8"/>
      <c r="AU29" s="8"/>
      <c r="AV29" s="8"/>
      <c r="AW29" s="8"/>
      <c r="AX29" s="8"/>
      <c r="AY29" s="8"/>
      <c r="AZ29" s="8"/>
      <c r="BA29" s="8"/>
      <c r="BB29" s="8"/>
      <c r="BC29" s="9"/>
      <c r="BD29" s="8"/>
      <c r="BE29" s="9"/>
      <c r="BF29" s="8"/>
      <c r="BG29" s="8"/>
      <c r="BH29" s="8"/>
      <c r="BI29" s="8"/>
      <c r="BJ29" s="8"/>
      <c r="BK29" s="8"/>
      <c r="BL29" s="8"/>
      <c r="BM29" s="8"/>
      <c r="BN29" s="8"/>
      <c r="BO29" s="9"/>
      <c r="BP29" s="8"/>
      <c r="BQ29" s="9"/>
      <c r="BR29" s="8"/>
      <c r="BS29" s="8"/>
      <c r="BT29" s="8"/>
      <c r="BU29" s="9"/>
      <c r="BV29" s="8"/>
      <c r="BW29" s="9"/>
      <c r="BX29" s="8"/>
      <c r="BY29" s="8"/>
      <c r="BZ29" s="8"/>
      <c r="CA29" s="9"/>
      <c r="CB29" s="8"/>
      <c r="CC29" s="9"/>
      <c r="CD29" s="8"/>
      <c r="CE29" s="8"/>
      <c r="CF29" s="8"/>
      <c r="CG29" s="8"/>
      <c r="CH29" s="8"/>
      <c r="CI29" s="8"/>
      <c r="CJ29" s="8"/>
      <c r="CK29" s="8"/>
      <c r="CL29" s="8"/>
      <c r="CM29" s="8"/>
      <c r="CN29" s="8"/>
      <c r="CO29" s="8"/>
      <c r="CP29" s="8"/>
      <c r="CQ29" s="8"/>
      <c r="CR29" s="8"/>
      <c r="CS29" s="9"/>
      <c r="CT29" s="8"/>
      <c r="CU29" s="9"/>
      <c r="CV29" s="8"/>
      <c r="CW29" s="8"/>
      <c r="CX29" s="8"/>
      <c r="CY29" s="9"/>
      <c r="CZ29" s="8"/>
      <c r="DA29" s="9"/>
      <c r="DB29" s="8"/>
      <c r="DC29" s="8"/>
      <c r="DD29" s="8"/>
      <c r="DE29" s="9"/>
      <c r="DF29" s="8"/>
      <c r="DG29" s="8"/>
      <c r="DH29" s="8"/>
      <c r="DI29" s="8"/>
      <c r="DJ29" s="8"/>
      <c r="DK29" s="9"/>
      <c r="DL29" s="8"/>
      <c r="DM29" s="9"/>
      <c r="DN29" s="8"/>
      <c r="DO29" s="8"/>
      <c r="DP29" s="8"/>
      <c r="DQ29" s="8"/>
      <c r="DR29" s="8"/>
      <c r="DS29" s="8"/>
      <c r="DT29" s="8"/>
      <c r="DU29" s="8"/>
      <c r="DV29" s="8"/>
      <c r="DW29" s="9"/>
      <c r="DX29" s="8"/>
      <c r="DY29" s="9"/>
      <c r="DZ29" s="8"/>
      <c r="EA29" s="8"/>
      <c r="EB29" s="8"/>
      <c r="EC29" s="9"/>
      <c r="ED29" s="8"/>
      <c r="EE29" s="9"/>
      <c r="EF29" s="8"/>
      <c r="EG29" s="8"/>
      <c r="EH29" s="8"/>
      <c r="EI29" s="9"/>
      <c r="EJ29" s="8"/>
      <c r="EK29" s="9"/>
      <c r="EL29" s="8"/>
      <c r="EM29" s="8"/>
      <c r="EN29" s="8"/>
      <c r="EO29" s="9"/>
      <c r="EP29" s="8"/>
      <c r="EQ29" s="9"/>
      <c r="ER29" s="8"/>
      <c r="ES29" s="8"/>
      <c r="ET29" s="8"/>
      <c r="EU29" s="9"/>
      <c r="EV29" s="8"/>
      <c r="EW29" s="9"/>
      <c r="EX29" s="8"/>
      <c r="EY29" s="8"/>
      <c r="EZ29" s="8"/>
      <c r="FA29" s="9"/>
      <c r="FB29" s="8"/>
      <c r="FC29" s="9"/>
      <c r="FD29" s="8"/>
      <c r="FE29" s="8"/>
      <c r="FF29" s="8"/>
      <c r="FG29" s="8"/>
      <c r="FH29" s="8"/>
      <c r="FI29" s="8"/>
      <c r="FJ29" s="8"/>
      <c r="FK29" s="8"/>
      <c r="FL29" s="8"/>
      <c r="FM29" s="8"/>
      <c r="FN29" s="8"/>
      <c r="FO29" s="8"/>
      <c r="FP29" s="8"/>
      <c r="FQ29" s="8"/>
      <c r="FR29" s="8"/>
      <c r="FS29" s="8"/>
      <c r="FT29" s="8"/>
      <c r="FU29" s="8"/>
      <c r="FV29" s="8"/>
      <c r="FW29" s="8"/>
      <c r="FX29" s="8"/>
      <c r="FY29" s="9"/>
      <c r="FZ29" s="8"/>
      <c r="GA29" s="9"/>
      <c r="GB29" s="8"/>
      <c r="GC29" s="8"/>
      <c r="GD29" s="8"/>
      <c r="GE29" s="9"/>
      <c r="GF29" s="8"/>
      <c r="GG29" s="9"/>
    </row>
    <row r="30" spans="1:189" hidden="1" x14ac:dyDescent="0.25">
      <c r="A30" s="47"/>
      <c r="B30" s="47"/>
      <c r="C30" s="17" t="s">
        <v>7</v>
      </c>
      <c r="D30" s="11">
        <f>D26+D27+D28+D29</f>
        <v>0</v>
      </c>
      <c r="E30" s="12">
        <f>SUM(E26:E29)</f>
        <v>19172.699999999997</v>
      </c>
      <c r="F30" s="12">
        <f>SUM(F26:F29)</f>
        <v>8438.4</v>
      </c>
      <c r="G30" s="12">
        <f t="shared" si="0"/>
        <v>44.012580387738822</v>
      </c>
      <c r="H30" s="12">
        <f>SUM(H26:H29)</f>
        <v>0</v>
      </c>
      <c r="I30" s="12">
        <f t="shared" si="1"/>
        <v>0</v>
      </c>
      <c r="J30" s="22"/>
      <c r="K30" s="22"/>
      <c r="L30" s="13">
        <f>IF(J30=0,0,K30/J30*100)</f>
        <v>0</v>
      </c>
      <c r="M30" s="22"/>
      <c r="N30" s="13">
        <f>IF(K30=0,0,M30/K30*100)</f>
        <v>0</v>
      </c>
      <c r="O30" s="22"/>
      <c r="P30" s="22"/>
      <c r="Q30" s="13">
        <f>IF(O30=0,0,P30/O30*100)</f>
        <v>0</v>
      </c>
      <c r="R30" s="22"/>
      <c r="S30" s="13">
        <f>IF(P30=0,0,R30/P30*100)</f>
        <v>0</v>
      </c>
      <c r="T30" s="22"/>
      <c r="U30" s="22"/>
      <c r="V30" s="13">
        <f>IF(T30=0,0,U30/T30*100)</f>
        <v>0</v>
      </c>
      <c r="W30" s="22"/>
      <c r="X30" s="13">
        <f>IF(U30=0,0,W30/U30*100)</f>
        <v>0</v>
      </c>
      <c r="Y30" s="22"/>
      <c r="Z30" s="22"/>
      <c r="AA30" s="13">
        <f>IF(Y30=0,0,Z30/Y30*100)</f>
        <v>0</v>
      </c>
      <c r="AB30" s="22"/>
      <c r="AC30" s="13">
        <f>IF(Z30=0,0,AB30/Z30*100)</f>
        <v>0</v>
      </c>
      <c r="AD30" s="22"/>
      <c r="AE30" s="22"/>
      <c r="AF30" s="13">
        <f>IF(AD30=0,0,AE30/AD30*100)</f>
        <v>0</v>
      </c>
      <c r="AG30" s="22"/>
      <c r="AH30" s="13">
        <f>IF(AE30=0,0,AG30/AE30*100)</f>
        <v>0</v>
      </c>
      <c r="AI30" s="22"/>
      <c r="AJ30" s="22"/>
      <c r="AK30" s="13">
        <f>IF(AI30=0,0,AJ30/AI30*100)</f>
        <v>0</v>
      </c>
      <c r="AL30" s="23"/>
      <c r="AM30" s="13">
        <f>IF(AJ30=0,0,AL30/AJ30*100)</f>
        <v>0</v>
      </c>
      <c r="AN30" s="47"/>
      <c r="AO30" s="47"/>
      <c r="AP30" s="47"/>
      <c r="AQ30" s="47"/>
      <c r="AR30" s="47"/>
      <c r="AS30" s="47"/>
      <c r="AT30" s="8"/>
      <c r="AU30" s="8"/>
      <c r="AV30" s="8"/>
      <c r="AW30" s="8"/>
      <c r="AX30" s="8"/>
      <c r="AY30" s="8"/>
      <c r="AZ30" s="8"/>
      <c r="BA30" s="8"/>
      <c r="BB30" s="8"/>
      <c r="BC30" s="9"/>
      <c r="BD30" s="8"/>
      <c r="BE30" s="9"/>
      <c r="BF30" s="8"/>
      <c r="BG30" s="8"/>
      <c r="BH30" s="8"/>
      <c r="BI30" s="8"/>
      <c r="BJ30" s="8"/>
      <c r="BK30" s="8"/>
      <c r="BL30" s="8"/>
      <c r="BM30" s="8"/>
      <c r="BN30" s="8"/>
      <c r="BO30" s="9"/>
      <c r="BP30" s="8"/>
      <c r="BQ30" s="9"/>
      <c r="BR30" s="8"/>
      <c r="BS30" s="8"/>
      <c r="BT30" s="8"/>
      <c r="BU30" s="9"/>
      <c r="BV30" s="8"/>
      <c r="BW30" s="9"/>
      <c r="BX30" s="8"/>
      <c r="BY30" s="8"/>
      <c r="BZ30" s="8"/>
      <c r="CA30" s="9"/>
      <c r="CB30" s="8"/>
      <c r="CC30" s="9"/>
      <c r="CD30" s="8"/>
      <c r="CE30" s="8"/>
      <c r="CF30" s="8"/>
      <c r="CG30" s="8"/>
      <c r="CH30" s="8"/>
      <c r="CI30" s="8"/>
      <c r="CJ30" s="8"/>
      <c r="CK30" s="8"/>
      <c r="CL30" s="8"/>
      <c r="CM30" s="8"/>
      <c r="CN30" s="8"/>
      <c r="CO30" s="8"/>
      <c r="CP30" s="8"/>
      <c r="CQ30" s="8"/>
      <c r="CR30" s="8"/>
      <c r="CS30" s="9"/>
      <c r="CT30" s="8"/>
      <c r="CU30" s="9"/>
      <c r="CV30" s="8"/>
      <c r="CW30" s="8"/>
      <c r="CX30" s="8"/>
      <c r="CY30" s="9"/>
      <c r="CZ30" s="8"/>
      <c r="DA30" s="9"/>
      <c r="DB30" s="8"/>
      <c r="DC30" s="8"/>
      <c r="DD30" s="8"/>
      <c r="DE30" s="9"/>
      <c r="DF30" s="8"/>
      <c r="DG30" s="8"/>
      <c r="DH30" s="8"/>
      <c r="DI30" s="8"/>
      <c r="DJ30" s="8"/>
      <c r="DK30" s="9"/>
      <c r="DL30" s="8"/>
      <c r="DM30" s="9"/>
      <c r="DN30" s="8"/>
      <c r="DO30" s="8"/>
      <c r="DP30" s="8"/>
      <c r="DQ30" s="8"/>
      <c r="DR30" s="8"/>
      <c r="DS30" s="8"/>
      <c r="DT30" s="8"/>
      <c r="DU30" s="8"/>
      <c r="DV30" s="8"/>
      <c r="DW30" s="9"/>
      <c r="DX30" s="8"/>
      <c r="DY30" s="9"/>
      <c r="DZ30" s="8"/>
      <c r="EA30" s="8"/>
      <c r="EB30" s="8"/>
      <c r="EC30" s="9"/>
      <c r="ED30" s="8"/>
      <c r="EE30" s="9"/>
      <c r="EF30" s="8"/>
      <c r="EG30" s="8"/>
      <c r="EH30" s="8"/>
      <c r="EI30" s="9"/>
      <c r="EJ30" s="8"/>
      <c r="EK30" s="9"/>
      <c r="EL30" s="8"/>
      <c r="EM30" s="8"/>
      <c r="EN30" s="8"/>
      <c r="EO30" s="9"/>
      <c r="EP30" s="8"/>
      <c r="EQ30" s="9"/>
      <c r="ER30" s="8"/>
      <c r="ES30" s="8"/>
      <c r="ET30" s="8"/>
      <c r="EU30" s="9"/>
      <c r="EV30" s="8"/>
      <c r="EW30" s="9"/>
      <c r="EX30" s="8"/>
      <c r="EY30" s="8"/>
      <c r="EZ30" s="8"/>
      <c r="FA30" s="9"/>
      <c r="FB30" s="8"/>
      <c r="FC30" s="9"/>
      <c r="FD30" s="8"/>
      <c r="FE30" s="8"/>
      <c r="FF30" s="8"/>
      <c r="FG30" s="8"/>
      <c r="FH30" s="8"/>
      <c r="FI30" s="8"/>
      <c r="FJ30" s="8"/>
      <c r="FK30" s="8"/>
      <c r="FL30" s="8"/>
      <c r="FM30" s="8"/>
      <c r="FN30" s="8"/>
      <c r="FO30" s="8"/>
      <c r="FP30" s="8"/>
      <c r="FQ30" s="8"/>
      <c r="FR30" s="8"/>
      <c r="FS30" s="8"/>
      <c r="FT30" s="8"/>
      <c r="FU30" s="8"/>
      <c r="FV30" s="8"/>
      <c r="FW30" s="8"/>
      <c r="FX30" s="8"/>
      <c r="FY30" s="9"/>
      <c r="FZ30" s="8"/>
      <c r="GA30" s="9"/>
      <c r="GB30" s="8"/>
      <c r="GC30" s="8"/>
      <c r="GD30" s="8"/>
      <c r="GE30" s="9"/>
      <c r="GF30" s="8"/>
      <c r="GG30" s="9"/>
    </row>
    <row r="31" spans="1:189" ht="30" hidden="1" x14ac:dyDescent="0.25">
      <c r="A31" s="47"/>
      <c r="B31" s="47"/>
      <c r="C31" s="22" t="s">
        <v>12</v>
      </c>
      <c r="D31" s="20">
        <v>0</v>
      </c>
      <c r="E31" s="21">
        <v>0</v>
      </c>
      <c r="F31" s="21">
        <v>0</v>
      </c>
      <c r="G31" s="21">
        <f t="shared" si="0"/>
        <v>0</v>
      </c>
      <c r="H31" s="21">
        <v>0</v>
      </c>
      <c r="I31" s="21">
        <f t="shared" si="1"/>
        <v>0</v>
      </c>
      <c r="J31" s="22"/>
      <c r="K31" s="22"/>
      <c r="L31" s="13">
        <f t="shared" si="2"/>
        <v>0</v>
      </c>
      <c r="M31" s="22"/>
      <c r="N31" s="13">
        <f t="shared" si="3"/>
        <v>0</v>
      </c>
      <c r="O31" s="22"/>
      <c r="P31" s="22"/>
      <c r="Q31" s="13">
        <f t="shared" si="4"/>
        <v>0</v>
      </c>
      <c r="R31" s="22"/>
      <c r="S31" s="13">
        <f t="shared" si="5"/>
        <v>0</v>
      </c>
      <c r="T31" s="22"/>
      <c r="U31" s="22"/>
      <c r="V31" s="13">
        <f t="shared" si="6"/>
        <v>0</v>
      </c>
      <c r="W31" s="22"/>
      <c r="X31" s="13">
        <f t="shared" si="7"/>
        <v>0</v>
      </c>
      <c r="Y31" s="22"/>
      <c r="Z31" s="22"/>
      <c r="AA31" s="13">
        <f t="shared" si="8"/>
        <v>0</v>
      </c>
      <c r="AB31" s="22"/>
      <c r="AC31" s="13">
        <f t="shared" si="9"/>
        <v>0</v>
      </c>
      <c r="AD31" s="22"/>
      <c r="AE31" s="22"/>
      <c r="AF31" s="13">
        <f t="shared" si="10"/>
        <v>0</v>
      </c>
      <c r="AG31" s="22"/>
      <c r="AH31" s="13">
        <f t="shared" si="11"/>
        <v>0</v>
      </c>
      <c r="AI31" s="22"/>
      <c r="AJ31" s="22"/>
      <c r="AK31" s="13">
        <f t="shared" si="12"/>
        <v>0</v>
      </c>
      <c r="AL31" s="23"/>
      <c r="AM31" s="13">
        <f t="shared" si="13"/>
        <v>0</v>
      </c>
      <c r="AN31" s="47"/>
      <c r="AO31" s="47"/>
      <c r="AP31" s="47"/>
      <c r="AQ31" s="47"/>
      <c r="AR31" s="47"/>
      <c r="AS31" s="47"/>
      <c r="AT31" s="8"/>
      <c r="AU31" s="8"/>
      <c r="AV31" s="8"/>
      <c r="AW31" s="8"/>
      <c r="AX31" s="8"/>
      <c r="AY31" s="8"/>
      <c r="AZ31" s="8"/>
      <c r="BA31" s="8"/>
      <c r="BB31" s="8"/>
      <c r="BC31" s="9"/>
      <c r="BD31" s="8"/>
      <c r="BE31" s="9"/>
      <c r="BF31" s="8"/>
      <c r="BG31" s="8"/>
      <c r="BH31" s="8"/>
      <c r="BI31" s="8"/>
      <c r="BJ31" s="8"/>
      <c r="BK31" s="8"/>
      <c r="BL31" s="8"/>
      <c r="BM31" s="8"/>
      <c r="BN31" s="8"/>
      <c r="BO31" s="9"/>
      <c r="BP31" s="8"/>
      <c r="BQ31" s="9"/>
      <c r="BR31" s="8"/>
      <c r="BS31" s="8"/>
      <c r="BT31" s="8"/>
      <c r="BU31" s="9"/>
      <c r="BV31" s="8"/>
      <c r="BW31" s="9"/>
      <c r="BX31" s="8"/>
      <c r="BY31" s="8"/>
      <c r="BZ31" s="8"/>
      <c r="CA31" s="9"/>
      <c r="CB31" s="8"/>
      <c r="CC31" s="9"/>
      <c r="CD31" s="8"/>
      <c r="CE31" s="8"/>
      <c r="CF31" s="8"/>
      <c r="CG31" s="8"/>
      <c r="CH31" s="8"/>
      <c r="CI31" s="8"/>
      <c r="CJ31" s="8"/>
      <c r="CK31" s="8"/>
      <c r="CL31" s="8"/>
      <c r="CM31" s="8"/>
      <c r="CN31" s="8"/>
      <c r="CO31" s="8"/>
      <c r="CP31" s="8"/>
      <c r="CQ31" s="8"/>
      <c r="CR31" s="8"/>
      <c r="CS31" s="9"/>
      <c r="CT31" s="8"/>
      <c r="CU31" s="9"/>
      <c r="CV31" s="8"/>
      <c r="CW31" s="8"/>
      <c r="CX31" s="8"/>
      <c r="CY31" s="9"/>
      <c r="CZ31" s="8"/>
      <c r="DA31" s="9"/>
      <c r="DB31" s="8"/>
      <c r="DC31" s="8"/>
      <c r="DD31" s="8"/>
      <c r="DE31" s="9"/>
      <c r="DF31" s="8"/>
      <c r="DG31" s="8"/>
      <c r="DH31" s="8"/>
      <c r="DI31" s="8"/>
      <c r="DJ31" s="8"/>
      <c r="DK31" s="9"/>
      <c r="DL31" s="8"/>
      <c r="DM31" s="9"/>
      <c r="DN31" s="8"/>
      <c r="DO31" s="8"/>
      <c r="DP31" s="8"/>
      <c r="DQ31" s="8"/>
      <c r="DR31" s="8"/>
      <c r="DS31" s="8"/>
      <c r="DT31" s="8"/>
      <c r="DU31" s="8"/>
      <c r="DV31" s="8"/>
      <c r="DW31" s="9"/>
      <c r="DX31" s="8"/>
      <c r="DY31" s="9"/>
      <c r="DZ31" s="8"/>
      <c r="EA31" s="8"/>
      <c r="EB31" s="8"/>
      <c r="EC31" s="9"/>
      <c r="ED31" s="8"/>
      <c r="EE31" s="9"/>
      <c r="EF31" s="8"/>
      <c r="EG31" s="8"/>
      <c r="EH31" s="8"/>
      <c r="EI31" s="9"/>
      <c r="EJ31" s="8"/>
      <c r="EK31" s="9"/>
      <c r="EL31" s="8"/>
      <c r="EM31" s="8"/>
      <c r="EN31" s="8"/>
      <c r="EO31" s="9"/>
      <c r="EP31" s="8"/>
      <c r="EQ31" s="9"/>
      <c r="ER31" s="8"/>
      <c r="ES31" s="8"/>
      <c r="ET31" s="8"/>
      <c r="EU31" s="9"/>
      <c r="EV31" s="8"/>
      <c r="EW31" s="9"/>
      <c r="EX31" s="8"/>
      <c r="EY31" s="8"/>
      <c r="EZ31" s="8"/>
      <c r="FA31" s="9"/>
      <c r="FB31" s="8"/>
      <c r="FC31" s="9"/>
      <c r="FD31" s="8"/>
      <c r="FE31" s="8"/>
      <c r="FF31" s="8"/>
      <c r="FG31" s="8"/>
      <c r="FH31" s="8"/>
      <c r="FI31" s="8"/>
      <c r="FJ31" s="8"/>
      <c r="FK31" s="8"/>
      <c r="FL31" s="8"/>
      <c r="FM31" s="8"/>
      <c r="FN31" s="8"/>
      <c r="FO31" s="8"/>
      <c r="FP31" s="8"/>
      <c r="FQ31" s="8"/>
      <c r="FR31" s="8"/>
      <c r="FS31" s="8"/>
      <c r="FT31" s="8"/>
      <c r="FU31" s="8"/>
      <c r="FV31" s="8"/>
      <c r="FW31" s="8"/>
      <c r="FX31" s="8"/>
      <c r="FY31" s="9"/>
      <c r="FZ31" s="8"/>
      <c r="GA31" s="9"/>
      <c r="GB31" s="8"/>
      <c r="GC31" s="8"/>
      <c r="GD31" s="8"/>
      <c r="GE31" s="9"/>
      <c r="GF31" s="8"/>
      <c r="GG31" s="9"/>
    </row>
    <row r="32" spans="1:189" ht="30" hidden="1" x14ac:dyDescent="0.25">
      <c r="A32" s="47">
        <v>4</v>
      </c>
      <c r="B32" s="47" t="s">
        <v>16</v>
      </c>
      <c r="C32" s="19" t="s">
        <v>8</v>
      </c>
      <c r="D32" s="20"/>
      <c r="E32" s="21">
        <v>0</v>
      </c>
      <c r="F32" s="21">
        <v>0</v>
      </c>
      <c r="G32" s="21">
        <f t="shared" si="0"/>
        <v>0</v>
      </c>
      <c r="H32" s="21">
        <v>0</v>
      </c>
      <c r="I32" s="21">
        <f t="shared" si="1"/>
        <v>0</v>
      </c>
      <c r="J32" s="22"/>
      <c r="K32" s="22"/>
      <c r="L32" s="13">
        <f t="shared" si="2"/>
        <v>0</v>
      </c>
      <c r="M32" s="22"/>
      <c r="N32" s="13">
        <f t="shared" si="3"/>
        <v>0</v>
      </c>
      <c r="O32" s="22"/>
      <c r="P32" s="22"/>
      <c r="Q32" s="13">
        <f t="shared" si="4"/>
        <v>0</v>
      </c>
      <c r="R32" s="22"/>
      <c r="S32" s="13">
        <f t="shared" si="5"/>
        <v>0</v>
      </c>
      <c r="T32" s="22"/>
      <c r="U32" s="22"/>
      <c r="V32" s="13">
        <f t="shared" si="6"/>
        <v>0</v>
      </c>
      <c r="W32" s="22"/>
      <c r="X32" s="13">
        <f t="shared" si="7"/>
        <v>0</v>
      </c>
      <c r="Y32" s="22"/>
      <c r="Z32" s="22"/>
      <c r="AA32" s="13">
        <f t="shared" si="8"/>
        <v>0</v>
      </c>
      <c r="AB32" s="22"/>
      <c r="AC32" s="13">
        <f t="shared" si="9"/>
        <v>0</v>
      </c>
      <c r="AD32" s="22"/>
      <c r="AE32" s="22"/>
      <c r="AF32" s="13">
        <f t="shared" si="10"/>
        <v>0</v>
      </c>
      <c r="AG32" s="22"/>
      <c r="AH32" s="13">
        <f t="shared" si="11"/>
        <v>0</v>
      </c>
      <c r="AI32" s="22"/>
      <c r="AJ32" s="22"/>
      <c r="AK32" s="13">
        <f t="shared" si="12"/>
        <v>0</v>
      </c>
      <c r="AL32" s="23"/>
      <c r="AM32" s="13">
        <f t="shared" si="13"/>
        <v>0</v>
      </c>
      <c r="AN32" s="47"/>
      <c r="AO32" s="47"/>
      <c r="AP32" s="47"/>
      <c r="AQ32" s="47"/>
      <c r="AR32" s="47"/>
      <c r="AS32" s="47"/>
      <c r="AT32" s="8"/>
      <c r="AU32" s="8"/>
      <c r="AV32" s="8"/>
      <c r="AW32" s="8"/>
      <c r="AX32" s="8"/>
      <c r="AY32" s="8"/>
      <c r="AZ32" s="8"/>
      <c r="BA32" s="8"/>
      <c r="BB32" s="8"/>
      <c r="BC32" s="9"/>
      <c r="BD32" s="8"/>
      <c r="BE32" s="9"/>
      <c r="BF32" s="8"/>
      <c r="BG32" s="8"/>
      <c r="BH32" s="8"/>
      <c r="BI32" s="8"/>
      <c r="BJ32" s="8"/>
      <c r="BK32" s="8"/>
      <c r="BL32" s="8"/>
      <c r="BM32" s="8"/>
      <c r="BN32" s="8"/>
      <c r="BO32" s="9"/>
      <c r="BP32" s="8"/>
      <c r="BQ32" s="9"/>
      <c r="BR32" s="8"/>
      <c r="BS32" s="8"/>
      <c r="BT32" s="8"/>
      <c r="BU32" s="9"/>
      <c r="BV32" s="8"/>
      <c r="BW32" s="9"/>
      <c r="BX32" s="8"/>
      <c r="BY32" s="8"/>
      <c r="BZ32" s="8"/>
      <c r="CA32" s="9"/>
      <c r="CB32" s="8"/>
      <c r="CC32" s="9"/>
      <c r="CD32" s="8"/>
      <c r="CE32" s="8"/>
      <c r="CF32" s="8"/>
      <c r="CG32" s="8"/>
      <c r="CH32" s="8"/>
      <c r="CI32" s="8"/>
      <c r="CJ32" s="8"/>
      <c r="CK32" s="8"/>
      <c r="CL32" s="8"/>
      <c r="CM32" s="8"/>
      <c r="CN32" s="8"/>
      <c r="CO32" s="8"/>
      <c r="CP32" s="8"/>
      <c r="CQ32" s="8"/>
      <c r="CR32" s="8"/>
      <c r="CS32" s="9"/>
      <c r="CT32" s="8"/>
      <c r="CU32" s="9"/>
      <c r="CV32" s="8"/>
      <c r="CW32" s="8"/>
      <c r="CX32" s="8"/>
      <c r="CY32" s="9"/>
      <c r="CZ32" s="8"/>
      <c r="DA32" s="9"/>
      <c r="DB32" s="8"/>
      <c r="DC32" s="8"/>
      <c r="DD32" s="8"/>
      <c r="DE32" s="9"/>
      <c r="DF32" s="8"/>
      <c r="DG32" s="8"/>
      <c r="DH32" s="8"/>
      <c r="DI32" s="8"/>
      <c r="DJ32" s="8"/>
      <c r="DK32" s="9"/>
      <c r="DL32" s="8"/>
      <c r="DM32" s="9"/>
      <c r="DN32" s="8"/>
      <c r="DO32" s="8"/>
      <c r="DP32" s="8"/>
      <c r="DQ32" s="8"/>
      <c r="DR32" s="8"/>
      <c r="DS32" s="8"/>
      <c r="DT32" s="8"/>
      <c r="DU32" s="8"/>
      <c r="DV32" s="8"/>
      <c r="DW32" s="9"/>
      <c r="DX32" s="8"/>
      <c r="DY32" s="9"/>
      <c r="DZ32" s="8"/>
      <c r="EA32" s="8"/>
      <c r="EB32" s="8"/>
      <c r="EC32" s="9"/>
      <c r="ED32" s="8"/>
      <c r="EE32" s="9"/>
      <c r="EF32" s="8"/>
      <c r="EG32" s="8"/>
      <c r="EH32" s="8"/>
      <c r="EI32" s="9"/>
      <c r="EJ32" s="8"/>
      <c r="EK32" s="9"/>
      <c r="EL32" s="8"/>
      <c r="EM32" s="8"/>
      <c r="EN32" s="8"/>
      <c r="EO32" s="9"/>
      <c r="EP32" s="8"/>
      <c r="EQ32" s="9"/>
      <c r="ER32" s="8"/>
      <c r="ES32" s="8"/>
      <c r="ET32" s="8"/>
      <c r="EU32" s="9"/>
      <c r="EV32" s="8"/>
      <c r="EW32" s="9"/>
      <c r="EX32" s="8"/>
      <c r="EY32" s="8"/>
      <c r="EZ32" s="8"/>
      <c r="FA32" s="9"/>
      <c r="FB32" s="8"/>
      <c r="FC32" s="9"/>
      <c r="FD32" s="8"/>
      <c r="FE32" s="8"/>
      <c r="FF32" s="8"/>
      <c r="FG32" s="8"/>
      <c r="FH32" s="8"/>
      <c r="FI32" s="8"/>
      <c r="FJ32" s="8"/>
      <c r="FK32" s="8"/>
      <c r="FL32" s="8"/>
      <c r="FM32" s="8"/>
      <c r="FN32" s="8"/>
      <c r="FO32" s="8"/>
      <c r="FP32" s="8"/>
      <c r="FQ32" s="8"/>
      <c r="FR32" s="8"/>
      <c r="FS32" s="8"/>
      <c r="FT32" s="8"/>
      <c r="FU32" s="8"/>
      <c r="FV32" s="8"/>
      <c r="FW32" s="8"/>
      <c r="FX32" s="8"/>
      <c r="FY32" s="9"/>
      <c r="FZ32" s="8"/>
      <c r="GA32" s="9"/>
      <c r="GB32" s="8"/>
      <c r="GC32" s="8"/>
      <c r="GD32" s="8"/>
      <c r="GE32" s="9"/>
      <c r="GF32" s="8"/>
      <c r="GG32" s="9"/>
    </row>
    <row r="33" spans="1:189" ht="45" hidden="1" x14ac:dyDescent="0.25">
      <c r="A33" s="47"/>
      <c r="B33" s="47"/>
      <c r="C33" s="19" t="s">
        <v>9</v>
      </c>
      <c r="D33" s="20"/>
      <c r="E33" s="21">
        <v>18781.900000000001</v>
      </c>
      <c r="F33" s="21">
        <v>18781.8</v>
      </c>
      <c r="G33" s="21">
        <f t="shared" si="0"/>
        <v>99.999467572503292</v>
      </c>
      <c r="H33" s="21">
        <v>0</v>
      </c>
      <c r="I33" s="21">
        <f t="shared" si="1"/>
        <v>0</v>
      </c>
      <c r="J33" s="22"/>
      <c r="K33" s="22"/>
      <c r="L33" s="13">
        <f t="shared" si="2"/>
        <v>0</v>
      </c>
      <c r="M33" s="22"/>
      <c r="N33" s="13">
        <f t="shared" si="3"/>
        <v>0</v>
      </c>
      <c r="O33" s="22"/>
      <c r="P33" s="22"/>
      <c r="Q33" s="13">
        <f t="shared" si="4"/>
        <v>0</v>
      </c>
      <c r="R33" s="22"/>
      <c r="S33" s="13">
        <f t="shared" si="5"/>
        <v>0</v>
      </c>
      <c r="T33" s="22"/>
      <c r="U33" s="22"/>
      <c r="V33" s="13">
        <f t="shared" si="6"/>
        <v>0</v>
      </c>
      <c r="W33" s="22"/>
      <c r="X33" s="13">
        <f t="shared" si="7"/>
        <v>0</v>
      </c>
      <c r="Y33" s="22"/>
      <c r="Z33" s="22"/>
      <c r="AA33" s="13">
        <f t="shared" si="8"/>
        <v>0</v>
      </c>
      <c r="AB33" s="22"/>
      <c r="AC33" s="13">
        <f t="shared" si="9"/>
        <v>0</v>
      </c>
      <c r="AD33" s="22"/>
      <c r="AE33" s="22"/>
      <c r="AF33" s="13">
        <f t="shared" si="10"/>
        <v>0</v>
      </c>
      <c r="AG33" s="22"/>
      <c r="AH33" s="13">
        <f t="shared" si="11"/>
        <v>0</v>
      </c>
      <c r="AI33" s="22"/>
      <c r="AJ33" s="22"/>
      <c r="AK33" s="13">
        <f t="shared" si="12"/>
        <v>0</v>
      </c>
      <c r="AL33" s="23"/>
      <c r="AM33" s="13">
        <f t="shared" si="13"/>
        <v>0</v>
      </c>
      <c r="AN33" s="47"/>
      <c r="AO33" s="47"/>
      <c r="AP33" s="47"/>
      <c r="AQ33" s="47"/>
      <c r="AR33" s="47"/>
      <c r="AS33" s="47"/>
      <c r="AT33" s="8"/>
      <c r="AU33" s="8"/>
      <c r="AV33" s="8"/>
      <c r="AW33" s="8"/>
      <c r="AX33" s="8"/>
      <c r="AY33" s="8"/>
      <c r="AZ33" s="8"/>
      <c r="BA33" s="8"/>
      <c r="BB33" s="8"/>
      <c r="BC33" s="9"/>
      <c r="BD33" s="8"/>
      <c r="BE33" s="9"/>
      <c r="BF33" s="8"/>
      <c r="BG33" s="8"/>
      <c r="BH33" s="8"/>
      <c r="BI33" s="8"/>
      <c r="BJ33" s="8"/>
      <c r="BK33" s="8"/>
      <c r="BL33" s="8"/>
      <c r="BM33" s="8"/>
      <c r="BN33" s="8"/>
      <c r="BO33" s="9"/>
      <c r="BP33" s="8"/>
      <c r="BQ33" s="9"/>
      <c r="BR33" s="8"/>
      <c r="BS33" s="8"/>
      <c r="BT33" s="8"/>
      <c r="BU33" s="9"/>
      <c r="BV33" s="8"/>
      <c r="BW33" s="9"/>
      <c r="BX33" s="8"/>
      <c r="BY33" s="8"/>
      <c r="BZ33" s="8"/>
      <c r="CA33" s="9"/>
      <c r="CB33" s="8"/>
      <c r="CC33" s="9"/>
      <c r="CD33" s="8"/>
      <c r="CE33" s="8"/>
      <c r="CF33" s="8"/>
      <c r="CG33" s="8"/>
      <c r="CH33" s="8"/>
      <c r="CI33" s="8"/>
      <c r="CJ33" s="8"/>
      <c r="CK33" s="8"/>
      <c r="CL33" s="8"/>
      <c r="CM33" s="8"/>
      <c r="CN33" s="8"/>
      <c r="CO33" s="8"/>
      <c r="CP33" s="8"/>
      <c r="CQ33" s="8"/>
      <c r="CR33" s="8"/>
      <c r="CS33" s="9"/>
      <c r="CT33" s="8"/>
      <c r="CU33" s="9"/>
      <c r="CV33" s="8"/>
      <c r="CW33" s="8"/>
      <c r="CX33" s="8"/>
      <c r="CY33" s="9"/>
      <c r="CZ33" s="8"/>
      <c r="DA33" s="9"/>
      <c r="DB33" s="8"/>
      <c r="DC33" s="8"/>
      <c r="DD33" s="8"/>
      <c r="DE33" s="9"/>
      <c r="DF33" s="8"/>
      <c r="DG33" s="8"/>
      <c r="DH33" s="8"/>
      <c r="DI33" s="8"/>
      <c r="DJ33" s="8"/>
      <c r="DK33" s="9"/>
      <c r="DL33" s="8"/>
      <c r="DM33" s="9"/>
      <c r="DN33" s="8"/>
      <c r="DO33" s="8"/>
      <c r="DP33" s="8"/>
      <c r="DQ33" s="8"/>
      <c r="DR33" s="8"/>
      <c r="DS33" s="8"/>
      <c r="DT33" s="8"/>
      <c r="DU33" s="8"/>
      <c r="DV33" s="8"/>
      <c r="DW33" s="9"/>
      <c r="DX33" s="8"/>
      <c r="DY33" s="9"/>
      <c r="DZ33" s="8"/>
      <c r="EA33" s="8"/>
      <c r="EB33" s="8"/>
      <c r="EC33" s="9"/>
      <c r="ED33" s="8"/>
      <c r="EE33" s="9"/>
      <c r="EF33" s="8"/>
      <c r="EG33" s="8"/>
      <c r="EH33" s="8"/>
      <c r="EI33" s="9"/>
      <c r="EJ33" s="8"/>
      <c r="EK33" s="9"/>
      <c r="EL33" s="8"/>
      <c r="EM33" s="8"/>
      <c r="EN33" s="8"/>
      <c r="EO33" s="9"/>
      <c r="EP33" s="8"/>
      <c r="EQ33" s="9"/>
      <c r="ER33" s="8"/>
      <c r="ES33" s="8"/>
      <c r="ET33" s="8"/>
      <c r="EU33" s="9"/>
      <c r="EV33" s="8"/>
      <c r="EW33" s="9"/>
      <c r="EX33" s="8"/>
      <c r="EY33" s="8"/>
      <c r="EZ33" s="8"/>
      <c r="FA33" s="9"/>
      <c r="FB33" s="8"/>
      <c r="FC33" s="9"/>
      <c r="FD33" s="8"/>
      <c r="FE33" s="8"/>
      <c r="FF33" s="8"/>
      <c r="FG33" s="8"/>
      <c r="FH33" s="8"/>
      <c r="FI33" s="8"/>
      <c r="FJ33" s="8"/>
      <c r="FK33" s="8"/>
      <c r="FL33" s="8"/>
      <c r="FM33" s="8"/>
      <c r="FN33" s="8"/>
      <c r="FO33" s="8"/>
      <c r="FP33" s="8"/>
      <c r="FQ33" s="8"/>
      <c r="FR33" s="8"/>
      <c r="FS33" s="8"/>
      <c r="FT33" s="8"/>
      <c r="FU33" s="8"/>
      <c r="FV33" s="8"/>
      <c r="FW33" s="8"/>
      <c r="FX33" s="8"/>
      <c r="FY33" s="9"/>
      <c r="FZ33" s="8"/>
      <c r="GA33" s="9"/>
      <c r="GB33" s="8"/>
      <c r="GC33" s="8"/>
      <c r="GD33" s="8"/>
      <c r="GE33" s="9"/>
      <c r="GF33" s="8"/>
      <c r="GG33" s="9"/>
    </row>
    <row r="34" spans="1:189" ht="45" hidden="1" x14ac:dyDescent="0.25">
      <c r="A34" s="47"/>
      <c r="B34" s="47"/>
      <c r="C34" s="19" t="s">
        <v>10</v>
      </c>
      <c r="D34" s="20"/>
      <c r="E34" s="21">
        <v>479.9</v>
      </c>
      <c r="F34" s="21">
        <v>0</v>
      </c>
      <c r="G34" s="21">
        <f t="shared" si="0"/>
        <v>0</v>
      </c>
      <c r="H34" s="21">
        <v>0</v>
      </c>
      <c r="I34" s="21">
        <f t="shared" si="1"/>
        <v>0</v>
      </c>
      <c r="J34" s="22"/>
      <c r="K34" s="22"/>
      <c r="L34" s="13">
        <f t="shared" si="2"/>
        <v>0</v>
      </c>
      <c r="M34" s="22"/>
      <c r="N34" s="13">
        <f t="shared" si="3"/>
        <v>0</v>
      </c>
      <c r="O34" s="22"/>
      <c r="P34" s="22"/>
      <c r="Q34" s="13">
        <f t="shared" si="4"/>
        <v>0</v>
      </c>
      <c r="R34" s="22"/>
      <c r="S34" s="13">
        <f t="shared" si="5"/>
        <v>0</v>
      </c>
      <c r="T34" s="22"/>
      <c r="U34" s="22"/>
      <c r="V34" s="13">
        <f t="shared" si="6"/>
        <v>0</v>
      </c>
      <c r="W34" s="22"/>
      <c r="X34" s="13">
        <f t="shared" si="7"/>
        <v>0</v>
      </c>
      <c r="Y34" s="22"/>
      <c r="Z34" s="22"/>
      <c r="AA34" s="13">
        <f t="shared" si="8"/>
        <v>0</v>
      </c>
      <c r="AB34" s="22"/>
      <c r="AC34" s="13">
        <f t="shared" si="9"/>
        <v>0</v>
      </c>
      <c r="AD34" s="22"/>
      <c r="AE34" s="22"/>
      <c r="AF34" s="13">
        <f t="shared" si="10"/>
        <v>0</v>
      </c>
      <c r="AG34" s="22"/>
      <c r="AH34" s="13">
        <f t="shared" si="11"/>
        <v>0</v>
      </c>
      <c r="AI34" s="22"/>
      <c r="AJ34" s="22"/>
      <c r="AK34" s="13">
        <f t="shared" si="12"/>
        <v>0</v>
      </c>
      <c r="AL34" s="23"/>
      <c r="AM34" s="13">
        <f t="shared" si="13"/>
        <v>0</v>
      </c>
      <c r="AN34" s="47"/>
      <c r="AO34" s="47"/>
      <c r="AP34" s="47"/>
      <c r="AQ34" s="47"/>
      <c r="AR34" s="47"/>
      <c r="AS34" s="47"/>
      <c r="AT34" s="8"/>
      <c r="AU34" s="8"/>
      <c r="AV34" s="8"/>
      <c r="AW34" s="8"/>
      <c r="AX34" s="8"/>
      <c r="AY34" s="8"/>
      <c r="AZ34" s="8"/>
      <c r="BA34" s="8"/>
      <c r="BB34" s="8"/>
      <c r="BC34" s="9"/>
      <c r="BD34" s="8"/>
      <c r="BE34" s="9"/>
      <c r="BF34" s="8"/>
      <c r="BG34" s="8"/>
      <c r="BH34" s="8"/>
      <c r="BI34" s="8"/>
      <c r="BJ34" s="8"/>
      <c r="BK34" s="8"/>
      <c r="BL34" s="8"/>
      <c r="BM34" s="8"/>
      <c r="BN34" s="8"/>
      <c r="BO34" s="9"/>
      <c r="BP34" s="8"/>
      <c r="BQ34" s="9"/>
      <c r="BR34" s="8"/>
      <c r="BS34" s="8"/>
      <c r="BT34" s="8"/>
      <c r="BU34" s="9"/>
      <c r="BV34" s="8"/>
      <c r="BW34" s="9"/>
      <c r="BX34" s="8"/>
      <c r="BY34" s="8"/>
      <c r="BZ34" s="8"/>
      <c r="CA34" s="9"/>
      <c r="CB34" s="8"/>
      <c r="CC34" s="9"/>
      <c r="CD34" s="8"/>
      <c r="CE34" s="8"/>
      <c r="CF34" s="8"/>
      <c r="CG34" s="8"/>
      <c r="CH34" s="8"/>
      <c r="CI34" s="8"/>
      <c r="CJ34" s="8"/>
      <c r="CK34" s="8"/>
      <c r="CL34" s="8"/>
      <c r="CM34" s="8"/>
      <c r="CN34" s="8"/>
      <c r="CO34" s="8"/>
      <c r="CP34" s="8"/>
      <c r="CQ34" s="8"/>
      <c r="CR34" s="8"/>
      <c r="CS34" s="9"/>
      <c r="CT34" s="8"/>
      <c r="CU34" s="9"/>
      <c r="CV34" s="8"/>
      <c r="CW34" s="8"/>
      <c r="CX34" s="8"/>
      <c r="CY34" s="9"/>
      <c r="CZ34" s="8"/>
      <c r="DA34" s="9"/>
      <c r="DB34" s="8"/>
      <c r="DC34" s="8"/>
      <c r="DD34" s="8"/>
      <c r="DE34" s="9"/>
      <c r="DF34" s="8"/>
      <c r="DG34" s="8"/>
      <c r="DH34" s="8"/>
      <c r="DI34" s="8"/>
      <c r="DJ34" s="8"/>
      <c r="DK34" s="9"/>
      <c r="DL34" s="8"/>
      <c r="DM34" s="9"/>
      <c r="DN34" s="8"/>
      <c r="DO34" s="8"/>
      <c r="DP34" s="8"/>
      <c r="DQ34" s="8"/>
      <c r="DR34" s="8"/>
      <c r="DS34" s="8"/>
      <c r="DT34" s="8"/>
      <c r="DU34" s="8"/>
      <c r="DV34" s="8"/>
      <c r="DW34" s="9"/>
      <c r="DX34" s="8"/>
      <c r="DY34" s="9"/>
      <c r="DZ34" s="8"/>
      <c r="EA34" s="8"/>
      <c r="EB34" s="8"/>
      <c r="EC34" s="9"/>
      <c r="ED34" s="8"/>
      <c r="EE34" s="9"/>
      <c r="EF34" s="8"/>
      <c r="EG34" s="8"/>
      <c r="EH34" s="8"/>
      <c r="EI34" s="9"/>
      <c r="EJ34" s="8"/>
      <c r="EK34" s="9"/>
      <c r="EL34" s="8"/>
      <c r="EM34" s="8"/>
      <c r="EN34" s="8"/>
      <c r="EO34" s="9"/>
      <c r="EP34" s="8"/>
      <c r="EQ34" s="9"/>
      <c r="ER34" s="8"/>
      <c r="ES34" s="8"/>
      <c r="ET34" s="8"/>
      <c r="EU34" s="9"/>
      <c r="EV34" s="8"/>
      <c r="EW34" s="9"/>
      <c r="EX34" s="8"/>
      <c r="EY34" s="8"/>
      <c r="EZ34" s="8"/>
      <c r="FA34" s="9"/>
      <c r="FB34" s="8"/>
      <c r="FC34" s="9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  <c r="FP34" s="8"/>
      <c r="FQ34" s="8"/>
      <c r="FR34" s="8"/>
      <c r="FS34" s="8"/>
      <c r="FT34" s="8"/>
      <c r="FU34" s="8"/>
      <c r="FV34" s="8"/>
      <c r="FW34" s="8"/>
      <c r="FX34" s="8"/>
      <c r="FY34" s="9"/>
      <c r="FZ34" s="8"/>
      <c r="GA34" s="9"/>
      <c r="GB34" s="8"/>
      <c r="GC34" s="8"/>
      <c r="GD34" s="8"/>
      <c r="GE34" s="9"/>
      <c r="GF34" s="8"/>
      <c r="GG34" s="9"/>
    </row>
    <row r="35" spans="1:189" ht="30" hidden="1" x14ac:dyDescent="0.25">
      <c r="A35" s="47"/>
      <c r="B35" s="47"/>
      <c r="C35" s="18" t="s">
        <v>11</v>
      </c>
      <c r="D35" s="24"/>
      <c r="E35" s="21">
        <v>0</v>
      </c>
      <c r="F35" s="21">
        <v>0</v>
      </c>
      <c r="G35" s="21">
        <f t="shared" si="0"/>
        <v>0</v>
      </c>
      <c r="H35" s="21">
        <v>0</v>
      </c>
      <c r="I35" s="21">
        <f t="shared" si="1"/>
        <v>0</v>
      </c>
      <c r="J35" s="22"/>
      <c r="K35" s="22"/>
      <c r="L35" s="13">
        <f t="shared" si="2"/>
        <v>0</v>
      </c>
      <c r="M35" s="22"/>
      <c r="N35" s="13">
        <f t="shared" si="3"/>
        <v>0</v>
      </c>
      <c r="O35" s="22"/>
      <c r="P35" s="22"/>
      <c r="Q35" s="13">
        <f t="shared" si="4"/>
        <v>0</v>
      </c>
      <c r="R35" s="22"/>
      <c r="S35" s="13">
        <f t="shared" si="5"/>
        <v>0</v>
      </c>
      <c r="T35" s="22"/>
      <c r="U35" s="22"/>
      <c r="V35" s="13">
        <f t="shared" si="6"/>
        <v>0</v>
      </c>
      <c r="W35" s="22"/>
      <c r="X35" s="13">
        <f t="shared" si="7"/>
        <v>0</v>
      </c>
      <c r="Y35" s="22"/>
      <c r="Z35" s="22"/>
      <c r="AA35" s="13">
        <f t="shared" si="8"/>
        <v>0</v>
      </c>
      <c r="AB35" s="22"/>
      <c r="AC35" s="13">
        <f t="shared" si="9"/>
        <v>0</v>
      </c>
      <c r="AD35" s="22"/>
      <c r="AE35" s="22"/>
      <c r="AF35" s="13">
        <f t="shared" si="10"/>
        <v>0</v>
      </c>
      <c r="AG35" s="22"/>
      <c r="AH35" s="13">
        <f t="shared" si="11"/>
        <v>0</v>
      </c>
      <c r="AI35" s="22"/>
      <c r="AJ35" s="22"/>
      <c r="AK35" s="13">
        <f t="shared" si="12"/>
        <v>0</v>
      </c>
      <c r="AL35" s="23"/>
      <c r="AM35" s="13">
        <f t="shared" si="13"/>
        <v>0</v>
      </c>
      <c r="AN35" s="47"/>
      <c r="AO35" s="47"/>
      <c r="AP35" s="47"/>
      <c r="AQ35" s="47"/>
      <c r="AR35" s="47"/>
      <c r="AS35" s="47"/>
      <c r="AT35" s="8"/>
      <c r="AU35" s="8"/>
      <c r="AV35" s="8"/>
      <c r="AW35" s="8"/>
      <c r="AX35" s="8"/>
      <c r="AY35" s="8"/>
      <c r="AZ35" s="8"/>
      <c r="BA35" s="8"/>
      <c r="BB35" s="8"/>
      <c r="BC35" s="9"/>
      <c r="BD35" s="8"/>
      <c r="BE35" s="9"/>
      <c r="BF35" s="8"/>
      <c r="BG35" s="8"/>
      <c r="BH35" s="8"/>
      <c r="BI35" s="8"/>
      <c r="BJ35" s="8"/>
      <c r="BK35" s="8"/>
      <c r="BL35" s="8"/>
      <c r="BM35" s="8"/>
      <c r="BN35" s="8"/>
      <c r="BO35" s="9"/>
      <c r="BP35" s="8"/>
      <c r="BQ35" s="9"/>
      <c r="BR35" s="8"/>
      <c r="BS35" s="8"/>
      <c r="BT35" s="8"/>
      <c r="BU35" s="9"/>
      <c r="BV35" s="8"/>
      <c r="BW35" s="9"/>
      <c r="BX35" s="8"/>
      <c r="BY35" s="8"/>
      <c r="BZ35" s="8"/>
      <c r="CA35" s="9"/>
      <c r="CB35" s="8"/>
      <c r="CC35" s="9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9"/>
      <c r="CT35" s="8"/>
      <c r="CU35" s="9"/>
      <c r="CV35" s="8"/>
      <c r="CW35" s="8"/>
      <c r="CX35" s="8"/>
      <c r="CY35" s="9"/>
      <c r="CZ35" s="8"/>
      <c r="DA35" s="9"/>
      <c r="DB35" s="8"/>
      <c r="DC35" s="8"/>
      <c r="DD35" s="8"/>
      <c r="DE35" s="9"/>
      <c r="DF35" s="8"/>
      <c r="DG35" s="8"/>
      <c r="DH35" s="8"/>
      <c r="DI35" s="8"/>
      <c r="DJ35" s="8"/>
      <c r="DK35" s="9"/>
      <c r="DL35" s="8"/>
      <c r="DM35" s="9"/>
      <c r="DN35" s="8"/>
      <c r="DO35" s="8"/>
      <c r="DP35" s="8"/>
      <c r="DQ35" s="8"/>
      <c r="DR35" s="8"/>
      <c r="DS35" s="8"/>
      <c r="DT35" s="8"/>
      <c r="DU35" s="8"/>
      <c r="DV35" s="8"/>
      <c r="DW35" s="9"/>
      <c r="DX35" s="8"/>
      <c r="DY35" s="9"/>
      <c r="DZ35" s="8"/>
      <c r="EA35" s="8"/>
      <c r="EB35" s="8"/>
      <c r="EC35" s="9"/>
      <c r="ED35" s="8"/>
      <c r="EE35" s="9"/>
      <c r="EF35" s="8"/>
      <c r="EG35" s="8"/>
      <c r="EH35" s="8"/>
      <c r="EI35" s="9"/>
      <c r="EJ35" s="8"/>
      <c r="EK35" s="9"/>
      <c r="EL35" s="8"/>
      <c r="EM35" s="8"/>
      <c r="EN35" s="8"/>
      <c r="EO35" s="9"/>
      <c r="EP35" s="8"/>
      <c r="EQ35" s="9"/>
      <c r="ER35" s="8"/>
      <c r="ES35" s="8"/>
      <c r="ET35" s="8"/>
      <c r="EU35" s="9"/>
      <c r="EV35" s="8"/>
      <c r="EW35" s="9"/>
      <c r="EX35" s="8"/>
      <c r="EY35" s="8"/>
      <c r="EZ35" s="8"/>
      <c r="FA35" s="9"/>
      <c r="FB35" s="8"/>
      <c r="FC35" s="9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9"/>
      <c r="FZ35" s="8"/>
      <c r="GA35" s="9"/>
      <c r="GB35" s="8"/>
      <c r="GC35" s="8"/>
      <c r="GD35" s="8"/>
      <c r="GE35" s="9"/>
      <c r="GF35" s="8"/>
      <c r="GG35" s="9"/>
    </row>
    <row r="36" spans="1:189" hidden="1" x14ac:dyDescent="0.25">
      <c r="A36" s="47"/>
      <c r="B36" s="47"/>
      <c r="C36" s="17" t="s">
        <v>7</v>
      </c>
      <c r="D36" s="11">
        <f>D32+D33+D34+D35</f>
        <v>0</v>
      </c>
      <c r="E36" s="12">
        <f>SUM(E32:E35)</f>
        <v>19261.800000000003</v>
      </c>
      <c r="F36" s="12">
        <f>SUM(F32:F35)</f>
        <v>18781.8</v>
      </c>
      <c r="G36" s="12">
        <f t="shared" si="0"/>
        <v>97.508021057222052</v>
      </c>
      <c r="H36" s="12">
        <f>SUM(H32:H35)</f>
        <v>0</v>
      </c>
      <c r="I36" s="12">
        <f t="shared" si="1"/>
        <v>0</v>
      </c>
      <c r="J36" s="22"/>
      <c r="K36" s="22"/>
      <c r="L36" s="13">
        <f>IF(J36=0,0,K36/J36*100)</f>
        <v>0</v>
      </c>
      <c r="M36" s="22"/>
      <c r="N36" s="13">
        <f>IF(K36=0,0,M36/K36*100)</f>
        <v>0</v>
      </c>
      <c r="O36" s="22"/>
      <c r="P36" s="22"/>
      <c r="Q36" s="13">
        <f>IF(O36=0,0,P36/O36*100)</f>
        <v>0</v>
      </c>
      <c r="R36" s="22"/>
      <c r="S36" s="13">
        <f>IF(P36=0,0,R36/P36*100)</f>
        <v>0</v>
      </c>
      <c r="T36" s="22"/>
      <c r="U36" s="22"/>
      <c r="V36" s="13">
        <f>IF(T36=0,0,U36/T36*100)</f>
        <v>0</v>
      </c>
      <c r="W36" s="22"/>
      <c r="X36" s="13">
        <f>IF(U36=0,0,W36/U36*100)</f>
        <v>0</v>
      </c>
      <c r="Y36" s="22"/>
      <c r="Z36" s="22"/>
      <c r="AA36" s="13">
        <f>IF(Y36=0,0,Z36/Y36*100)</f>
        <v>0</v>
      </c>
      <c r="AB36" s="22"/>
      <c r="AC36" s="13">
        <f>IF(Z36=0,0,AB36/Z36*100)</f>
        <v>0</v>
      </c>
      <c r="AD36" s="22"/>
      <c r="AE36" s="22"/>
      <c r="AF36" s="13">
        <f>IF(AD36=0,0,AE36/AD36*100)</f>
        <v>0</v>
      </c>
      <c r="AG36" s="22"/>
      <c r="AH36" s="13">
        <f>IF(AE36=0,0,AG36/AE36*100)</f>
        <v>0</v>
      </c>
      <c r="AI36" s="22"/>
      <c r="AJ36" s="22"/>
      <c r="AK36" s="13">
        <f>IF(AI36=0,0,AJ36/AI36*100)</f>
        <v>0</v>
      </c>
      <c r="AL36" s="23"/>
      <c r="AM36" s="13">
        <f>IF(AJ36=0,0,AL36/AJ36*100)</f>
        <v>0</v>
      </c>
      <c r="AN36" s="47"/>
      <c r="AO36" s="47"/>
      <c r="AP36" s="47"/>
      <c r="AQ36" s="47"/>
      <c r="AR36" s="47"/>
      <c r="AS36" s="47"/>
      <c r="AT36" s="8"/>
      <c r="AU36" s="8"/>
      <c r="AV36" s="8"/>
      <c r="AW36" s="8"/>
      <c r="AX36" s="8"/>
      <c r="AY36" s="8"/>
      <c r="AZ36" s="8"/>
      <c r="BA36" s="8"/>
      <c r="BB36" s="8"/>
      <c r="BC36" s="9"/>
      <c r="BD36" s="8"/>
      <c r="BE36" s="9"/>
      <c r="BF36" s="8"/>
      <c r="BG36" s="8"/>
      <c r="BH36" s="8"/>
      <c r="BI36" s="8"/>
      <c r="BJ36" s="8"/>
      <c r="BK36" s="8"/>
      <c r="BL36" s="8"/>
      <c r="BM36" s="8"/>
      <c r="BN36" s="8"/>
      <c r="BO36" s="9"/>
      <c r="BP36" s="8"/>
      <c r="BQ36" s="9"/>
      <c r="BR36" s="8"/>
      <c r="BS36" s="8"/>
      <c r="BT36" s="8"/>
      <c r="BU36" s="9"/>
      <c r="BV36" s="8"/>
      <c r="BW36" s="9"/>
      <c r="BX36" s="8"/>
      <c r="BY36" s="8"/>
      <c r="BZ36" s="8"/>
      <c r="CA36" s="9"/>
      <c r="CB36" s="8"/>
      <c r="CC36" s="9"/>
      <c r="CD36" s="8"/>
      <c r="CE36" s="8"/>
      <c r="CF36" s="8"/>
      <c r="CG36" s="8"/>
      <c r="CH36" s="8"/>
      <c r="CI36" s="8"/>
      <c r="CJ36" s="8"/>
      <c r="CK36" s="8"/>
      <c r="CL36" s="8"/>
      <c r="CM36" s="8"/>
      <c r="CN36" s="8"/>
      <c r="CO36" s="8"/>
      <c r="CP36" s="8"/>
      <c r="CQ36" s="8"/>
      <c r="CR36" s="8"/>
      <c r="CS36" s="9"/>
      <c r="CT36" s="8"/>
      <c r="CU36" s="9"/>
      <c r="CV36" s="8"/>
      <c r="CW36" s="8"/>
      <c r="CX36" s="8"/>
      <c r="CY36" s="9"/>
      <c r="CZ36" s="8"/>
      <c r="DA36" s="9"/>
      <c r="DB36" s="8"/>
      <c r="DC36" s="8"/>
      <c r="DD36" s="8"/>
      <c r="DE36" s="9"/>
      <c r="DF36" s="8"/>
      <c r="DG36" s="8"/>
      <c r="DH36" s="8"/>
      <c r="DI36" s="8"/>
      <c r="DJ36" s="8"/>
      <c r="DK36" s="9"/>
      <c r="DL36" s="8"/>
      <c r="DM36" s="9"/>
      <c r="DN36" s="8"/>
      <c r="DO36" s="8"/>
      <c r="DP36" s="8"/>
      <c r="DQ36" s="8"/>
      <c r="DR36" s="8"/>
      <c r="DS36" s="8"/>
      <c r="DT36" s="8"/>
      <c r="DU36" s="8"/>
      <c r="DV36" s="8"/>
      <c r="DW36" s="9"/>
      <c r="DX36" s="8"/>
      <c r="DY36" s="9"/>
      <c r="DZ36" s="8"/>
      <c r="EA36" s="8"/>
      <c r="EB36" s="8"/>
      <c r="EC36" s="9"/>
      <c r="ED36" s="8"/>
      <c r="EE36" s="9"/>
      <c r="EF36" s="8"/>
      <c r="EG36" s="8"/>
      <c r="EH36" s="8"/>
      <c r="EI36" s="9"/>
      <c r="EJ36" s="8"/>
      <c r="EK36" s="9"/>
      <c r="EL36" s="8"/>
      <c r="EM36" s="8"/>
      <c r="EN36" s="8"/>
      <c r="EO36" s="9"/>
      <c r="EP36" s="8"/>
      <c r="EQ36" s="9"/>
      <c r="ER36" s="8"/>
      <c r="ES36" s="8"/>
      <c r="ET36" s="8"/>
      <c r="EU36" s="9"/>
      <c r="EV36" s="8"/>
      <c r="EW36" s="9"/>
      <c r="EX36" s="8"/>
      <c r="EY36" s="8"/>
      <c r="EZ36" s="8"/>
      <c r="FA36" s="9"/>
      <c r="FB36" s="8"/>
      <c r="FC36" s="9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  <c r="FP36" s="8"/>
      <c r="FQ36" s="8"/>
      <c r="FR36" s="8"/>
      <c r="FS36" s="8"/>
      <c r="FT36" s="8"/>
      <c r="FU36" s="8"/>
      <c r="FV36" s="8"/>
      <c r="FW36" s="8"/>
      <c r="FX36" s="8"/>
      <c r="FY36" s="9"/>
      <c r="FZ36" s="8"/>
      <c r="GA36" s="9"/>
      <c r="GB36" s="8"/>
      <c r="GC36" s="8"/>
      <c r="GD36" s="8"/>
      <c r="GE36" s="9"/>
      <c r="GF36" s="8"/>
      <c r="GG36" s="9"/>
    </row>
    <row r="37" spans="1:189" ht="30" hidden="1" x14ac:dyDescent="0.25">
      <c r="A37" s="47"/>
      <c r="B37" s="47"/>
      <c r="C37" s="22" t="s">
        <v>12</v>
      </c>
      <c r="D37" s="20"/>
      <c r="E37" s="21">
        <v>0</v>
      </c>
      <c r="F37" s="21">
        <v>0</v>
      </c>
      <c r="G37" s="21">
        <f t="shared" si="0"/>
        <v>0</v>
      </c>
      <c r="H37" s="21">
        <v>0</v>
      </c>
      <c r="I37" s="21">
        <f t="shared" si="1"/>
        <v>0</v>
      </c>
      <c r="J37" s="22"/>
      <c r="K37" s="22"/>
      <c r="L37" s="13">
        <f t="shared" si="2"/>
        <v>0</v>
      </c>
      <c r="M37" s="22"/>
      <c r="N37" s="13">
        <f t="shared" si="3"/>
        <v>0</v>
      </c>
      <c r="O37" s="22"/>
      <c r="P37" s="22"/>
      <c r="Q37" s="13">
        <f t="shared" si="4"/>
        <v>0</v>
      </c>
      <c r="R37" s="22"/>
      <c r="S37" s="13">
        <f t="shared" si="5"/>
        <v>0</v>
      </c>
      <c r="T37" s="22"/>
      <c r="U37" s="22"/>
      <c r="V37" s="13">
        <f t="shared" si="6"/>
        <v>0</v>
      </c>
      <c r="W37" s="22"/>
      <c r="X37" s="13">
        <f t="shared" si="7"/>
        <v>0</v>
      </c>
      <c r="Y37" s="22"/>
      <c r="Z37" s="22"/>
      <c r="AA37" s="13">
        <f t="shared" si="8"/>
        <v>0</v>
      </c>
      <c r="AB37" s="22"/>
      <c r="AC37" s="13">
        <f t="shared" si="9"/>
        <v>0</v>
      </c>
      <c r="AD37" s="22"/>
      <c r="AE37" s="22"/>
      <c r="AF37" s="13">
        <f t="shared" si="10"/>
        <v>0</v>
      </c>
      <c r="AG37" s="22"/>
      <c r="AH37" s="13">
        <f t="shared" si="11"/>
        <v>0</v>
      </c>
      <c r="AI37" s="22"/>
      <c r="AJ37" s="22"/>
      <c r="AK37" s="13">
        <f t="shared" si="12"/>
        <v>0</v>
      </c>
      <c r="AL37" s="23"/>
      <c r="AM37" s="13">
        <f t="shared" si="13"/>
        <v>0</v>
      </c>
      <c r="AN37" s="47"/>
      <c r="AO37" s="47"/>
      <c r="AP37" s="47"/>
      <c r="AQ37" s="47"/>
      <c r="AR37" s="47"/>
      <c r="AS37" s="47"/>
      <c r="AT37" s="8"/>
      <c r="AU37" s="8"/>
      <c r="AV37" s="8"/>
      <c r="AW37" s="8"/>
      <c r="AX37" s="8"/>
      <c r="AY37" s="8"/>
      <c r="AZ37" s="8"/>
      <c r="BA37" s="8"/>
      <c r="BB37" s="8"/>
      <c r="BC37" s="9"/>
      <c r="BD37" s="8"/>
      <c r="BE37" s="9"/>
      <c r="BF37" s="8"/>
      <c r="BG37" s="8"/>
      <c r="BH37" s="8"/>
      <c r="BI37" s="8"/>
      <c r="BJ37" s="8"/>
      <c r="BK37" s="8"/>
      <c r="BL37" s="8"/>
      <c r="BM37" s="8"/>
      <c r="BN37" s="8"/>
      <c r="BO37" s="9"/>
      <c r="BP37" s="8"/>
      <c r="BQ37" s="9"/>
      <c r="BR37" s="8"/>
      <c r="BS37" s="8"/>
      <c r="BT37" s="8"/>
      <c r="BU37" s="9"/>
      <c r="BV37" s="8"/>
      <c r="BW37" s="9"/>
      <c r="BX37" s="8"/>
      <c r="BY37" s="8"/>
      <c r="BZ37" s="8"/>
      <c r="CA37" s="9"/>
      <c r="CB37" s="8"/>
      <c r="CC37" s="9"/>
      <c r="CD37" s="8"/>
      <c r="CE37" s="8"/>
      <c r="CF37" s="8"/>
      <c r="CG37" s="8"/>
      <c r="CH37" s="8"/>
      <c r="CI37" s="8"/>
      <c r="CJ37" s="8"/>
      <c r="CK37" s="8"/>
      <c r="CL37" s="8"/>
      <c r="CM37" s="8"/>
      <c r="CN37" s="8"/>
      <c r="CO37" s="8"/>
      <c r="CP37" s="8"/>
      <c r="CQ37" s="8"/>
      <c r="CR37" s="8"/>
      <c r="CS37" s="9"/>
      <c r="CT37" s="8"/>
      <c r="CU37" s="9"/>
      <c r="CV37" s="8"/>
      <c r="CW37" s="8"/>
      <c r="CX37" s="8"/>
      <c r="CY37" s="9"/>
      <c r="CZ37" s="8"/>
      <c r="DA37" s="9"/>
      <c r="DB37" s="8"/>
      <c r="DC37" s="8"/>
      <c r="DD37" s="8"/>
      <c r="DE37" s="9"/>
      <c r="DF37" s="8"/>
      <c r="DG37" s="8"/>
      <c r="DH37" s="8"/>
      <c r="DI37" s="8"/>
      <c r="DJ37" s="8"/>
      <c r="DK37" s="9"/>
      <c r="DL37" s="8"/>
      <c r="DM37" s="9"/>
      <c r="DN37" s="8"/>
      <c r="DO37" s="8"/>
      <c r="DP37" s="8"/>
      <c r="DQ37" s="8"/>
      <c r="DR37" s="8"/>
      <c r="DS37" s="8"/>
      <c r="DT37" s="8"/>
      <c r="DU37" s="8"/>
      <c r="DV37" s="8"/>
      <c r="DW37" s="9"/>
      <c r="DX37" s="8"/>
      <c r="DY37" s="9"/>
      <c r="DZ37" s="8"/>
      <c r="EA37" s="8"/>
      <c r="EB37" s="8"/>
      <c r="EC37" s="9"/>
      <c r="ED37" s="8"/>
      <c r="EE37" s="9"/>
      <c r="EF37" s="8"/>
      <c r="EG37" s="8"/>
      <c r="EH37" s="8"/>
      <c r="EI37" s="9"/>
      <c r="EJ37" s="8"/>
      <c r="EK37" s="9"/>
      <c r="EL37" s="8"/>
      <c r="EM37" s="8"/>
      <c r="EN37" s="8"/>
      <c r="EO37" s="9"/>
      <c r="EP37" s="8"/>
      <c r="EQ37" s="9"/>
      <c r="ER37" s="8"/>
      <c r="ES37" s="8"/>
      <c r="ET37" s="8"/>
      <c r="EU37" s="9"/>
      <c r="EV37" s="8"/>
      <c r="EW37" s="9"/>
      <c r="EX37" s="8"/>
      <c r="EY37" s="8"/>
      <c r="EZ37" s="8"/>
      <c r="FA37" s="9"/>
      <c r="FB37" s="8"/>
      <c r="FC37" s="9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  <c r="FP37" s="8"/>
      <c r="FQ37" s="8"/>
      <c r="FR37" s="8"/>
      <c r="FS37" s="8"/>
      <c r="FT37" s="8"/>
      <c r="FU37" s="8"/>
      <c r="FV37" s="8"/>
      <c r="FW37" s="8"/>
      <c r="FX37" s="8"/>
      <c r="FY37" s="9"/>
      <c r="FZ37" s="8"/>
      <c r="GA37" s="9"/>
      <c r="GB37" s="8"/>
      <c r="GC37" s="8"/>
      <c r="GD37" s="8"/>
      <c r="GE37" s="9"/>
      <c r="GF37" s="8"/>
      <c r="GG37" s="9"/>
    </row>
    <row r="38" spans="1:189" ht="30" hidden="1" x14ac:dyDescent="0.25">
      <c r="A38" s="47">
        <v>5</v>
      </c>
      <c r="B38" s="47" t="s">
        <v>17</v>
      </c>
      <c r="C38" s="19" t="s">
        <v>8</v>
      </c>
      <c r="D38" s="20">
        <v>0</v>
      </c>
      <c r="E38" s="21">
        <v>0</v>
      </c>
      <c r="F38" s="21">
        <v>0</v>
      </c>
      <c r="G38" s="21">
        <f t="shared" si="0"/>
        <v>0</v>
      </c>
      <c r="H38" s="21">
        <v>0</v>
      </c>
      <c r="I38" s="21">
        <f t="shared" si="1"/>
        <v>0</v>
      </c>
      <c r="J38" s="22"/>
      <c r="K38" s="22"/>
      <c r="L38" s="13">
        <f t="shared" si="2"/>
        <v>0</v>
      </c>
      <c r="M38" s="22"/>
      <c r="N38" s="13">
        <f t="shared" si="3"/>
        <v>0</v>
      </c>
      <c r="O38" s="22"/>
      <c r="P38" s="22"/>
      <c r="Q38" s="13">
        <f t="shared" si="4"/>
        <v>0</v>
      </c>
      <c r="R38" s="22"/>
      <c r="S38" s="13">
        <f t="shared" si="5"/>
        <v>0</v>
      </c>
      <c r="T38" s="22"/>
      <c r="U38" s="22"/>
      <c r="V38" s="13">
        <f t="shared" si="6"/>
        <v>0</v>
      </c>
      <c r="W38" s="22"/>
      <c r="X38" s="13">
        <f t="shared" si="7"/>
        <v>0</v>
      </c>
      <c r="Y38" s="22"/>
      <c r="Z38" s="22"/>
      <c r="AA38" s="13">
        <f t="shared" si="8"/>
        <v>0</v>
      </c>
      <c r="AB38" s="22"/>
      <c r="AC38" s="13">
        <f t="shared" si="9"/>
        <v>0</v>
      </c>
      <c r="AD38" s="22"/>
      <c r="AE38" s="22"/>
      <c r="AF38" s="13">
        <f t="shared" si="10"/>
        <v>0</v>
      </c>
      <c r="AG38" s="22"/>
      <c r="AH38" s="13">
        <f t="shared" si="11"/>
        <v>0</v>
      </c>
      <c r="AI38" s="22"/>
      <c r="AJ38" s="22"/>
      <c r="AK38" s="13">
        <f t="shared" si="12"/>
        <v>0</v>
      </c>
      <c r="AL38" s="23"/>
      <c r="AM38" s="13">
        <f t="shared" si="13"/>
        <v>0</v>
      </c>
      <c r="AN38" s="47"/>
      <c r="AO38" s="47"/>
      <c r="AP38" s="47"/>
      <c r="AQ38" s="47"/>
      <c r="AR38" s="47"/>
      <c r="AS38" s="47"/>
      <c r="AT38" s="8"/>
      <c r="AU38" s="8"/>
      <c r="AV38" s="8"/>
      <c r="AW38" s="8"/>
      <c r="AX38" s="8"/>
      <c r="AY38" s="8"/>
      <c r="AZ38" s="8"/>
      <c r="BA38" s="8"/>
      <c r="BB38" s="8"/>
      <c r="BC38" s="9"/>
      <c r="BD38" s="8"/>
      <c r="BE38" s="9"/>
      <c r="BF38" s="8"/>
      <c r="BG38" s="8"/>
      <c r="BH38" s="8"/>
      <c r="BI38" s="8"/>
      <c r="BJ38" s="8"/>
      <c r="BK38" s="8"/>
      <c r="BL38" s="8"/>
      <c r="BM38" s="8"/>
      <c r="BN38" s="8"/>
      <c r="BO38" s="9"/>
      <c r="BP38" s="8"/>
      <c r="BQ38" s="9"/>
      <c r="BR38" s="8"/>
      <c r="BS38" s="8"/>
      <c r="BT38" s="8"/>
      <c r="BU38" s="9"/>
      <c r="BV38" s="8"/>
      <c r="BW38" s="9"/>
      <c r="BX38" s="8"/>
      <c r="BY38" s="8"/>
      <c r="BZ38" s="8"/>
      <c r="CA38" s="9"/>
      <c r="CB38" s="8"/>
      <c r="CC38" s="9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9"/>
      <c r="CT38" s="8"/>
      <c r="CU38" s="9"/>
      <c r="CV38" s="8"/>
      <c r="CW38" s="8"/>
      <c r="CX38" s="8"/>
      <c r="CY38" s="9"/>
      <c r="CZ38" s="8"/>
      <c r="DA38" s="9"/>
      <c r="DB38" s="8"/>
      <c r="DC38" s="8"/>
      <c r="DD38" s="8"/>
      <c r="DE38" s="9"/>
      <c r="DF38" s="8"/>
      <c r="DG38" s="8"/>
      <c r="DH38" s="8"/>
      <c r="DI38" s="8"/>
      <c r="DJ38" s="8"/>
      <c r="DK38" s="9"/>
      <c r="DL38" s="8"/>
      <c r="DM38" s="9"/>
      <c r="DN38" s="8"/>
      <c r="DO38" s="8"/>
      <c r="DP38" s="8"/>
      <c r="DQ38" s="8"/>
      <c r="DR38" s="8"/>
      <c r="DS38" s="8"/>
      <c r="DT38" s="8"/>
      <c r="DU38" s="8"/>
      <c r="DV38" s="8"/>
      <c r="DW38" s="9"/>
      <c r="DX38" s="8"/>
      <c r="DY38" s="9"/>
      <c r="DZ38" s="8"/>
      <c r="EA38" s="8"/>
      <c r="EB38" s="8"/>
      <c r="EC38" s="9"/>
      <c r="ED38" s="8"/>
      <c r="EE38" s="9"/>
      <c r="EF38" s="8"/>
      <c r="EG38" s="8"/>
      <c r="EH38" s="8"/>
      <c r="EI38" s="9"/>
      <c r="EJ38" s="8"/>
      <c r="EK38" s="9"/>
      <c r="EL38" s="8"/>
      <c r="EM38" s="8"/>
      <c r="EN38" s="8"/>
      <c r="EO38" s="9"/>
      <c r="EP38" s="8"/>
      <c r="EQ38" s="9"/>
      <c r="ER38" s="8"/>
      <c r="ES38" s="8"/>
      <c r="ET38" s="8"/>
      <c r="EU38" s="9"/>
      <c r="EV38" s="8"/>
      <c r="EW38" s="9"/>
      <c r="EX38" s="8"/>
      <c r="EY38" s="8"/>
      <c r="EZ38" s="8"/>
      <c r="FA38" s="9"/>
      <c r="FB38" s="8"/>
      <c r="FC38" s="9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  <c r="FP38" s="8"/>
      <c r="FQ38" s="8"/>
      <c r="FR38" s="8"/>
      <c r="FS38" s="8"/>
      <c r="FT38" s="8"/>
      <c r="FU38" s="8"/>
      <c r="FV38" s="8"/>
      <c r="FW38" s="8"/>
      <c r="FX38" s="8"/>
      <c r="FY38" s="9"/>
      <c r="FZ38" s="8"/>
      <c r="GA38" s="9"/>
      <c r="GB38" s="8"/>
      <c r="GC38" s="8"/>
      <c r="GD38" s="8"/>
      <c r="GE38" s="9"/>
      <c r="GF38" s="8"/>
      <c r="GG38" s="9"/>
    </row>
    <row r="39" spans="1:189" ht="45" hidden="1" x14ac:dyDescent="0.25">
      <c r="A39" s="47"/>
      <c r="B39" s="47"/>
      <c r="C39" s="19" t="s">
        <v>9</v>
      </c>
      <c r="D39" s="20">
        <v>0</v>
      </c>
      <c r="E39" s="21">
        <v>48192</v>
      </c>
      <c r="F39" s="21">
        <v>0</v>
      </c>
      <c r="G39" s="21">
        <f t="shared" si="0"/>
        <v>0</v>
      </c>
      <c r="H39" s="21">
        <v>0</v>
      </c>
      <c r="I39" s="21">
        <f t="shared" si="1"/>
        <v>0</v>
      </c>
      <c r="J39" s="22"/>
      <c r="K39" s="22"/>
      <c r="L39" s="13">
        <f t="shared" si="2"/>
        <v>0</v>
      </c>
      <c r="M39" s="22"/>
      <c r="N39" s="13">
        <f t="shared" si="3"/>
        <v>0</v>
      </c>
      <c r="O39" s="22"/>
      <c r="P39" s="22"/>
      <c r="Q39" s="13">
        <f t="shared" si="4"/>
        <v>0</v>
      </c>
      <c r="R39" s="22"/>
      <c r="S39" s="13">
        <f t="shared" si="5"/>
        <v>0</v>
      </c>
      <c r="T39" s="22"/>
      <c r="U39" s="22"/>
      <c r="V39" s="13">
        <f t="shared" si="6"/>
        <v>0</v>
      </c>
      <c r="W39" s="22"/>
      <c r="X39" s="13">
        <f t="shared" si="7"/>
        <v>0</v>
      </c>
      <c r="Y39" s="22"/>
      <c r="Z39" s="22"/>
      <c r="AA39" s="13">
        <f t="shared" si="8"/>
        <v>0</v>
      </c>
      <c r="AB39" s="22"/>
      <c r="AC39" s="13">
        <f t="shared" si="9"/>
        <v>0</v>
      </c>
      <c r="AD39" s="22"/>
      <c r="AE39" s="22"/>
      <c r="AF39" s="13">
        <f t="shared" si="10"/>
        <v>0</v>
      </c>
      <c r="AG39" s="22"/>
      <c r="AH39" s="13">
        <f t="shared" si="11"/>
        <v>0</v>
      </c>
      <c r="AI39" s="22"/>
      <c r="AJ39" s="22"/>
      <c r="AK39" s="13">
        <f t="shared" si="12"/>
        <v>0</v>
      </c>
      <c r="AL39" s="23"/>
      <c r="AM39" s="13">
        <f t="shared" si="13"/>
        <v>0</v>
      </c>
      <c r="AN39" s="47"/>
      <c r="AO39" s="47"/>
      <c r="AP39" s="47"/>
      <c r="AQ39" s="47"/>
      <c r="AR39" s="47"/>
      <c r="AS39" s="47"/>
      <c r="AT39" s="8"/>
      <c r="AU39" s="8"/>
      <c r="AV39" s="8"/>
      <c r="AW39" s="8"/>
      <c r="AX39" s="8"/>
      <c r="AY39" s="8"/>
      <c r="AZ39" s="8"/>
      <c r="BA39" s="8"/>
      <c r="BB39" s="8"/>
      <c r="BC39" s="9"/>
      <c r="BD39" s="8"/>
      <c r="BE39" s="9"/>
      <c r="BF39" s="8"/>
      <c r="BG39" s="8"/>
      <c r="BH39" s="8"/>
      <c r="BI39" s="8"/>
      <c r="BJ39" s="8"/>
      <c r="BK39" s="8"/>
      <c r="BL39" s="8"/>
      <c r="BM39" s="8"/>
      <c r="BN39" s="8"/>
      <c r="BO39" s="9"/>
      <c r="BP39" s="8"/>
      <c r="BQ39" s="9"/>
      <c r="BR39" s="8"/>
      <c r="BS39" s="8"/>
      <c r="BT39" s="8"/>
      <c r="BU39" s="9"/>
      <c r="BV39" s="8"/>
      <c r="BW39" s="9"/>
      <c r="BX39" s="8"/>
      <c r="BY39" s="8"/>
      <c r="BZ39" s="8"/>
      <c r="CA39" s="9"/>
      <c r="CB39" s="8"/>
      <c r="CC39" s="9"/>
      <c r="CD39" s="8"/>
      <c r="CE39" s="8"/>
      <c r="CF39" s="8"/>
      <c r="CG39" s="8"/>
      <c r="CH39" s="8"/>
      <c r="CI39" s="8"/>
      <c r="CJ39" s="8"/>
      <c r="CK39" s="8"/>
      <c r="CL39" s="8"/>
      <c r="CM39" s="8"/>
      <c r="CN39" s="8"/>
      <c r="CO39" s="8"/>
      <c r="CP39" s="8"/>
      <c r="CQ39" s="8"/>
      <c r="CR39" s="8"/>
      <c r="CS39" s="9"/>
      <c r="CT39" s="8"/>
      <c r="CU39" s="9"/>
      <c r="CV39" s="8"/>
      <c r="CW39" s="8"/>
      <c r="CX39" s="8"/>
      <c r="CY39" s="9"/>
      <c r="CZ39" s="8"/>
      <c r="DA39" s="9"/>
      <c r="DB39" s="8"/>
      <c r="DC39" s="8"/>
      <c r="DD39" s="8"/>
      <c r="DE39" s="9"/>
      <c r="DF39" s="8"/>
      <c r="DG39" s="8"/>
      <c r="DH39" s="8"/>
      <c r="DI39" s="8"/>
      <c r="DJ39" s="8"/>
      <c r="DK39" s="9"/>
      <c r="DL39" s="8"/>
      <c r="DM39" s="9"/>
      <c r="DN39" s="8"/>
      <c r="DO39" s="8"/>
      <c r="DP39" s="8"/>
      <c r="DQ39" s="8"/>
      <c r="DR39" s="8"/>
      <c r="DS39" s="8"/>
      <c r="DT39" s="8"/>
      <c r="DU39" s="8"/>
      <c r="DV39" s="8"/>
      <c r="DW39" s="9"/>
      <c r="DX39" s="8"/>
      <c r="DY39" s="9"/>
      <c r="DZ39" s="8"/>
      <c r="EA39" s="8"/>
      <c r="EB39" s="8"/>
      <c r="EC39" s="9"/>
      <c r="ED39" s="8"/>
      <c r="EE39" s="9"/>
      <c r="EF39" s="8"/>
      <c r="EG39" s="8"/>
      <c r="EH39" s="8"/>
      <c r="EI39" s="9"/>
      <c r="EJ39" s="8"/>
      <c r="EK39" s="9"/>
      <c r="EL39" s="8"/>
      <c r="EM39" s="8"/>
      <c r="EN39" s="8"/>
      <c r="EO39" s="9"/>
      <c r="EP39" s="8"/>
      <c r="EQ39" s="9"/>
      <c r="ER39" s="8"/>
      <c r="ES39" s="8"/>
      <c r="ET39" s="8"/>
      <c r="EU39" s="9"/>
      <c r="EV39" s="8"/>
      <c r="EW39" s="9"/>
      <c r="EX39" s="8"/>
      <c r="EY39" s="8"/>
      <c r="EZ39" s="8"/>
      <c r="FA39" s="9"/>
      <c r="FB39" s="8"/>
      <c r="FC39" s="9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  <c r="FP39" s="8"/>
      <c r="FQ39" s="8"/>
      <c r="FR39" s="8"/>
      <c r="FS39" s="8"/>
      <c r="FT39" s="8"/>
      <c r="FU39" s="8"/>
      <c r="FV39" s="8"/>
      <c r="FW39" s="8"/>
      <c r="FX39" s="8"/>
      <c r="FY39" s="9"/>
      <c r="FZ39" s="8"/>
      <c r="GA39" s="9"/>
      <c r="GB39" s="8"/>
      <c r="GC39" s="8"/>
      <c r="GD39" s="8"/>
      <c r="GE39" s="9"/>
      <c r="GF39" s="8"/>
      <c r="GG39" s="9"/>
    </row>
    <row r="40" spans="1:189" ht="45" hidden="1" x14ac:dyDescent="0.25">
      <c r="A40" s="47"/>
      <c r="B40" s="47"/>
      <c r="C40" s="19" t="s">
        <v>10</v>
      </c>
      <c r="D40" s="20">
        <v>0</v>
      </c>
      <c r="E40" s="21">
        <v>2536.4</v>
      </c>
      <c r="F40" s="21">
        <v>0</v>
      </c>
      <c r="G40" s="21">
        <f t="shared" ref="G40:G71" si="14">IF(E40=0,0,F40/E40*100)</f>
        <v>0</v>
      </c>
      <c r="H40" s="21">
        <v>0</v>
      </c>
      <c r="I40" s="21">
        <f t="shared" ref="I40:I71" si="15">IF(F40=0,0,H40/F40*100)</f>
        <v>0</v>
      </c>
      <c r="J40" s="22"/>
      <c r="K40" s="22"/>
      <c r="L40" s="13">
        <f t="shared" si="2"/>
        <v>0</v>
      </c>
      <c r="M40" s="22"/>
      <c r="N40" s="13">
        <f t="shared" si="3"/>
        <v>0</v>
      </c>
      <c r="O40" s="22"/>
      <c r="P40" s="22"/>
      <c r="Q40" s="13">
        <f t="shared" si="4"/>
        <v>0</v>
      </c>
      <c r="R40" s="22"/>
      <c r="S40" s="13">
        <f t="shared" si="5"/>
        <v>0</v>
      </c>
      <c r="T40" s="22"/>
      <c r="U40" s="22"/>
      <c r="V40" s="13">
        <f t="shared" si="6"/>
        <v>0</v>
      </c>
      <c r="W40" s="22"/>
      <c r="X40" s="13">
        <f t="shared" si="7"/>
        <v>0</v>
      </c>
      <c r="Y40" s="22"/>
      <c r="Z40" s="22"/>
      <c r="AA40" s="13">
        <f t="shared" si="8"/>
        <v>0</v>
      </c>
      <c r="AB40" s="22"/>
      <c r="AC40" s="13">
        <f t="shared" si="9"/>
        <v>0</v>
      </c>
      <c r="AD40" s="22"/>
      <c r="AE40" s="22"/>
      <c r="AF40" s="13">
        <f t="shared" si="10"/>
        <v>0</v>
      </c>
      <c r="AG40" s="22"/>
      <c r="AH40" s="13">
        <f t="shared" si="11"/>
        <v>0</v>
      </c>
      <c r="AI40" s="22"/>
      <c r="AJ40" s="22"/>
      <c r="AK40" s="13">
        <f t="shared" si="12"/>
        <v>0</v>
      </c>
      <c r="AL40" s="23"/>
      <c r="AM40" s="13">
        <f t="shared" si="13"/>
        <v>0</v>
      </c>
      <c r="AN40" s="47"/>
      <c r="AO40" s="47"/>
      <c r="AP40" s="47"/>
      <c r="AQ40" s="47"/>
      <c r="AR40" s="47"/>
      <c r="AS40" s="47"/>
      <c r="AT40" s="8"/>
      <c r="AU40" s="8"/>
      <c r="AV40" s="8"/>
      <c r="AW40" s="8"/>
      <c r="AX40" s="8"/>
      <c r="AY40" s="8"/>
      <c r="AZ40" s="8"/>
      <c r="BA40" s="8"/>
      <c r="BB40" s="8"/>
      <c r="BC40" s="9"/>
      <c r="BD40" s="8"/>
      <c r="BE40" s="9"/>
      <c r="BF40" s="8"/>
      <c r="BG40" s="8"/>
      <c r="BH40" s="8"/>
      <c r="BI40" s="8"/>
      <c r="BJ40" s="8"/>
      <c r="BK40" s="8"/>
      <c r="BL40" s="8"/>
      <c r="BM40" s="8"/>
      <c r="BN40" s="8"/>
      <c r="BO40" s="9"/>
      <c r="BP40" s="8"/>
      <c r="BQ40" s="9"/>
      <c r="BR40" s="8"/>
      <c r="BS40" s="8"/>
      <c r="BT40" s="8"/>
      <c r="BU40" s="9"/>
      <c r="BV40" s="8"/>
      <c r="BW40" s="9"/>
      <c r="BX40" s="8"/>
      <c r="BY40" s="8"/>
      <c r="BZ40" s="8"/>
      <c r="CA40" s="9"/>
      <c r="CB40" s="8"/>
      <c r="CC40" s="9"/>
      <c r="CD40" s="8"/>
      <c r="CE40" s="8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9"/>
      <c r="CT40" s="8"/>
      <c r="CU40" s="9"/>
      <c r="CV40" s="8"/>
      <c r="CW40" s="8"/>
      <c r="CX40" s="8"/>
      <c r="CY40" s="9"/>
      <c r="CZ40" s="8"/>
      <c r="DA40" s="9"/>
      <c r="DB40" s="8"/>
      <c r="DC40" s="8"/>
      <c r="DD40" s="8"/>
      <c r="DE40" s="9"/>
      <c r="DF40" s="8"/>
      <c r="DG40" s="8"/>
      <c r="DH40" s="8"/>
      <c r="DI40" s="8"/>
      <c r="DJ40" s="8"/>
      <c r="DK40" s="9"/>
      <c r="DL40" s="8"/>
      <c r="DM40" s="9"/>
      <c r="DN40" s="8"/>
      <c r="DO40" s="8"/>
      <c r="DP40" s="8"/>
      <c r="DQ40" s="8"/>
      <c r="DR40" s="8"/>
      <c r="DS40" s="8"/>
      <c r="DT40" s="8"/>
      <c r="DU40" s="8"/>
      <c r="DV40" s="8"/>
      <c r="DW40" s="9"/>
      <c r="DX40" s="8"/>
      <c r="DY40" s="9"/>
      <c r="DZ40" s="8"/>
      <c r="EA40" s="8"/>
      <c r="EB40" s="8"/>
      <c r="EC40" s="9"/>
      <c r="ED40" s="8"/>
      <c r="EE40" s="9"/>
      <c r="EF40" s="8"/>
      <c r="EG40" s="8"/>
      <c r="EH40" s="8"/>
      <c r="EI40" s="9"/>
      <c r="EJ40" s="8"/>
      <c r="EK40" s="9"/>
      <c r="EL40" s="8"/>
      <c r="EM40" s="8"/>
      <c r="EN40" s="8"/>
      <c r="EO40" s="9"/>
      <c r="EP40" s="8"/>
      <c r="EQ40" s="9"/>
      <c r="ER40" s="8"/>
      <c r="ES40" s="8"/>
      <c r="ET40" s="8"/>
      <c r="EU40" s="9"/>
      <c r="EV40" s="8"/>
      <c r="EW40" s="9"/>
      <c r="EX40" s="8"/>
      <c r="EY40" s="8"/>
      <c r="EZ40" s="8"/>
      <c r="FA40" s="9"/>
      <c r="FB40" s="8"/>
      <c r="FC40" s="9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  <c r="FP40" s="8"/>
      <c r="FQ40" s="8"/>
      <c r="FR40" s="8"/>
      <c r="FS40" s="8"/>
      <c r="FT40" s="8"/>
      <c r="FU40" s="8"/>
      <c r="FV40" s="8"/>
      <c r="FW40" s="8"/>
      <c r="FX40" s="8"/>
      <c r="FY40" s="9"/>
      <c r="FZ40" s="8"/>
      <c r="GA40" s="9"/>
      <c r="GB40" s="8"/>
      <c r="GC40" s="8"/>
      <c r="GD40" s="8"/>
      <c r="GE40" s="9"/>
      <c r="GF40" s="8"/>
      <c r="GG40" s="9"/>
    </row>
    <row r="41" spans="1:189" ht="30" hidden="1" x14ac:dyDescent="0.25">
      <c r="A41" s="47"/>
      <c r="B41" s="47"/>
      <c r="C41" s="18" t="s">
        <v>11</v>
      </c>
      <c r="D41" s="24">
        <v>0</v>
      </c>
      <c r="E41" s="21">
        <v>0</v>
      </c>
      <c r="F41" s="21">
        <v>0</v>
      </c>
      <c r="G41" s="21">
        <f t="shared" si="14"/>
        <v>0</v>
      </c>
      <c r="H41" s="21">
        <v>0</v>
      </c>
      <c r="I41" s="21">
        <f t="shared" si="15"/>
        <v>0</v>
      </c>
      <c r="J41" s="22"/>
      <c r="K41" s="22"/>
      <c r="L41" s="13">
        <f t="shared" si="2"/>
        <v>0</v>
      </c>
      <c r="M41" s="22"/>
      <c r="N41" s="13">
        <f t="shared" si="3"/>
        <v>0</v>
      </c>
      <c r="O41" s="22"/>
      <c r="P41" s="22"/>
      <c r="Q41" s="13">
        <f t="shared" si="4"/>
        <v>0</v>
      </c>
      <c r="R41" s="22"/>
      <c r="S41" s="13">
        <f t="shared" si="5"/>
        <v>0</v>
      </c>
      <c r="T41" s="22"/>
      <c r="U41" s="22"/>
      <c r="V41" s="13">
        <f t="shared" si="6"/>
        <v>0</v>
      </c>
      <c r="W41" s="22"/>
      <c r="X41" s="13">
        <f t="shared" si="7"/>
        <v>0</v>
      </c>
      <c r="Y41" s="22"/>
      <c r="Z41" s="22"/>
      <c r="AA41" s="13">
        <f t="shared" si="8"/>
        <v>0</v>
      </c>
      <c r="AB41" s="22"/>
      <c r="AC41" s="13">
        <f t="shared" si="9"/>
        <v>0</v>
      </c>
      <c r="AD41" s="22"/>
      <c r="AE41" s="22"/>
      <c r="AF41" s="13">
        <f t="shared" si="10"/>
        <v>0</v>
      </c>
      <c r="AG41" s="22"/>
      <c r="AH41" s="13">
        <f t="shared" si="11"/>
        <v>0</v>
      </c>
      <c r="AI41" s="22"/>
      <c r="AJ41" s="22"/>
      <c r="AK41" s="13">
        <f t="shared" si="12"/>
        <v>0</v>
      </c>
      <c r="AL41" s="23"/>
      <c r="AM41" s="13">
        <f t="shared" si="13"/>
        <v>0</v>
      </c>
      <c r="AN41" s="47"/>
      <c r="AO41" s="47"/>
      <c r="AP41" s="47"/>
      <c r="AQ41" s="47"/>
      <c r="AR41" s="47"/>
      <c r="AS41" s="47"/>
      <c r="AT41" s="8"/>
      <c r="AU41" s="8"/>
      <c r="AV41" s="8"/>
      <c r="AW41" s="8"/>
      <c r="AX41" s="8"/>
      <c r="AY41" s="8"/>
      <c r="AZ41" s="8"/>
      <c r="BA41" s="8"/>
      <c r="BB41" s="8"/>
      <c r="BC41" s="9"/>
      <c r="BD41" s="8"/>
      <c r="BE41" s="9"/>
      <c r="BF41" s="8"/>
      <c r="BG41" s="8"/>
      <c r="BH41" s="8"/>
      <c r="BI41" s="8"/>
      <c r="BJ41" s="8"/>
      <c r="BK41" s="8"/>
      <c r="BL41" s="8"/>
      <c r="BM41" s="8"/>
      <c r="BN41" s="8"/>
      <c r="BO41" s="9"/>
      <c r="BP41" s="8"/>
      <c r="BQ41" s="9"/>
      <c r="BR41" s="8"/>
      <c r="BS41" s="8"/>
      <c r="BT41" s="8"/>
      <c r="BU41" s="9"/>
      <c r="BV41" s="8"/>
      <c r="BW41" s="9"/>
      <c r="BX41" s="8"/>
      <c r="BY41" s="8"/>
      <c r="BZ41" s="8"/>
      <c r="CA41" s="9"/>
      <c r="CB41" s="8"/>
      <c r="CC41" s="9"/>
      <c r="CD41" s="8"/>
      <c r="CE41" s="8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9"/>
      <c r="CT41" s="8"/>
      <c r="CU41" s="9"/>
      <c r="CV41" s="8"/>
      <c r="CW41" s="8"/>
      <c r="CX41" s="8"/>
      <c r="CY41" s="9"/>
      <c r="CZ41" s="8"/>
      <c r="DA41" s="9"/>
      <c r="DB41" s="8"/>
      <c r="DC41" s="8"/>
      <c r="DD41" s="8"/>
      <c r="DE41" s="9"/>
      <c r="DF41" s="8"/>
      <c r="DG41" s="8"/>
      <c r="DH41" s="8"/>
      <c r="DI41" s="8"/>
      <c r="DJ41" s="8"/>
      <c r="DK41" s="9"/>
      <c r="DL41" s="8"/>
      <c r="DM41" s="9"/>
      <c r="DN41" s="8"/>
      <c r="DO41" s="8"/>
      <c r="DP41" s="8"/>
      <c r="DQ41" s="8"/>
      <c r="DR41" s="8"/>
      <c r="DS41" s="8"/>
      <c r="DT41" s="8"/>
      <c r="DU41" s="8"/>
      <c r="DV41" s="8"/>
      <c r="DW41" s="9"/>
      <c r="DX41" s="8"/>
      <c r="DY41" s="9"/>
      <c r="DZ41" s="8"/>
      <c r="EA41" s="8"/>
      <c r="EB41" s="8"/>
      <c r="EC41" s="9"/>
      <c r="ED41" s="8"/>
      <c r="EE41" s="9"/>
      <c r="EF41" s="8"/>
      <c r="EG41" s="8"/>
      <c r="EH41" s="8"/>
      <c r="EI41" s="9"/>
      <c r="EJ41" s="8"/>
      <c r="EK41" s="9"/>
      <c r="EL41" s="8"/>
      <c r="EM41" s="8"/>
      <c r="EN41" s="8"/>
      <c r="EO41" s="9"/>
      <c r="EP41" s="8"/>
      <c r="EQ41" s="9"/>
      <c r="ER41" s="8"/>
      <c r="ES41" s="8"/>
      <c r="ET41" s="8"/>
      <c r="EU41" s="9"/>
      <c r="EV41" s="8"/>
      <c r="EW41" s="9"/>
      <c r="EX41" s="8"/>
      <c r="EY41" s="8"/>
      <c r="EZ41" s="8"/>
      <c r="FA41" s="9"/>
      <c r="FB41" s="8"/>
      <c r="FC41" s="9"/>
      <c r="FD41" s="8"/>
      <c r="FE41" s="8"/>
      <c r="FF41" s="8"/>
      <c r="FG41" s="8"/>
      <c r="FH41" s="8"/>
      <c r="FI41" s="8"/>
      <c r="FJ41" s="8"/>
      <c r="FK41" s="8"/>
      <c r="FL41" s="8"/>
      <c r="FM41" s="8"/>
      <c r="FN41" s="8"/>
      <c r="FO41" s="8"/>
      <c r="FP41" s="8"/>
      <c r="FQ41" s="8"/>
      <c r="FR41" s="8"/>
      <c r="FS41" s="8"/>
      <c r="FT41" s="8"/>
      <c r="FU41" s="8"/>
      <c r="FV41" s="8"/>
      <c r="FW41" s="8"/>
      <c r="FX41" s="8"/>
      <c r="FY41" s="9"/>
      <c r="FZ41" s="8"/>
      <c r="GA41" s="9"/>
      <c r="GB41" s="8"/>
      <c r="GC41" s="8"/>
      <c r="GD41" s="8"/>
      <c r="GE41" s="9"/>
      <c r="GF41" s="8"/>
      <c r="GG41" s="9"/>
    </row>
    <row r="42" spans="1:189" hidden="1" x14ac:dyDescent="0.25">
      <c r="A42" s="47"/>
      <c r="B42" s="47"/>
      <c r="C42" s="17" t="s">
        <v>7</v>
      </c>
      <c r="D42" s="11">
        <f>D38+D39+D40+D41</f>
        <v>0</v>
      </c>
      <c r="E42" s="12">
        <f>SUM(E38:E41)</f>
        <v>50728.4</v>
      </c>
      <c r="F42" s="12">
        <f>SUM(F38:F41)</f>
        <v>0</v>
      </c>
      <c r="G42" s="12">
        <f t="shared" si="14"/>
        <v>0</v>
      </c>
      <c r="H42" s="12">
        <f>SUM(H38:H41)</f>
        <v>0</v>
      </c>
      <c r="I42" s="12">
        <f t="shared" si="15"/>
        <v>0</v>
      </c>
      <c r="J42" s="22"/>
      <c r="K42" s="22"/>
      <c r="L42" s="13">
        <f>IF(J42=0,0,K42/J42*100)</f>
        <v>0</v>
      </c>
      <c r="M42" s="22"/>
      <c r="N42" s="13">
        <f>IF(K42=0,0,M42/K42*100)</f>
        <v>0</v>
      </c>
      <c r="O42" s="22"/>
      <c r="P42" s="22"/>
      <c r="Q42" s="13">
        <f>IF(O42=0,0,P42/O42*100)</f>
        <v>0</v>
      </c>
      <c r="R42" s="22"/>
      <c r="S42" s="13">
        <f>IF(P42=0,0,R42/P42*100)</f>
        <v>0</v>
      </c>
      <c r="T42" s="22"/>
      <c r="U42" s="22"/>
      <c r="V42" s="13">
        <f>IF(T42=0,0,U42/T42*100)</f>
        <v>0</v>
      </c>
      <c r="W42" s="22"/>
      <c r="X42" s="13">
        <f>IF(U42=0,0,W42/U42*100)</f>
        <v>0</v>
      </c>
      <c r="Y42" s="22"/>
      <c r="Z42" s="22"/>
      <c r="AA42" s="13">
        <f>IF(Y42=0,0,Z42/Y42*100)</f>
        <v>0</v>
      </c>
      <c r="AB42" s="22"/>
      <c r="AC42" s="13">
        <f>IF(Z42=0,0,AB42/Z42*100)</f>
        <v>0</v>
      </c>
      <c r="AD42" s="22"/>
      <c r="AE42" s="22"/>
      <c r="AF42" s="13">
        <f>IF(AD42=0,0,AE42/AD42*100)</f>
        <v>0</v>
      </c>
      <c r="AG42" s="22"/>
      <c r="AH42" s="13">
        <f>IF(AE42=0,0,AG42/AE42*100)</f>
        <v>0</v>
      </c>
      <c r="AI42" s="22"/>
      <c r="AJ42" s="22"/>
      <c r="AK42" s="13">
        <f>IF(AI42=0,0,AJ42/AI42*100)</f>
        <v>0</v>
      </c>
      <c r="AL42" s="23"/>
      <c r="AM42" s="13">
        <f>IF(AJ42=0,0,AL42/AJ42*100)</f>
        <v>0</v>
      </c>
      <c r="AN42" s="47"/>
      <c r="AO42" s="47"/>
      <c r="AP42" s="47"/>
      <c r="AQ42" s="47"/>
      <c r="AR42" s="47"/>
      <c r="AS42" s="47"/>
      <c r="AT42" s="8"/>
      <c r="AU42" s="8"/>
      <c r="AV42" s="8"/>
      <c r="AW42" s="8"/>
      <c r="AX42" s="8"/>
      <c r="AY42" s="8"/>
      <c r="AZ42" s="8"/>
      <c r="BA42" s="8"/>
      <c r="BB42" s="8"/>
      <c r="BC42" s="9"/>
      <c r="BD42" s="8"/>
      <c r="BE42" s="9"/>
      <c r="BF42" s="8"/>
      <c r="BG42" s="8"/>
      <c r="BH42" s="8"/>
      <c r="BI42" s="8"/>
      <c r="BJ42" s="8"/>
      <c r="BK42" s="8"/>
      <c r="BL42" s="8"/>
      <c r="BM42" s="8"/>
      <c r="BN42" s="8"/>
      <c r="BO42" s="9"/>
      <c r="BP42" s="8"/>
      <c r="BQ42" s="9"/>
      <c r="BR42" s="8"/>
      <c r="BS42" s="8"/>
      <c r="BT42" s="8"/>
      <c r="BU42" s="9"/>
      <c r="BV42" s="8"/>
      <c r="BW42" s="9"/>
      <c r="BX42" s="8"/>
      <c r="BY42" s="8"/>
      <c r="BZ42" s="8"/>
      <c r="CA42" s="9"/>
      <c r="CB42" s="8"/>
      <c r="CC42" s="9"/>
      <c r="CD42" s="8"/>
      <c r="CE42" s="8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9"/>
      <c r="CT42" s="8"/>
      <c r="CU42" s="9"/>
      <c r="CV42" s="8"/>
      <c r="CW42" s="8"/>
      <c r="CX42" s="8"/>
      <c r="CY42" s="9"/>
      <c r="CZ42" s="8"/>
      <c r="DA42" s="9"/>
      <c r="DB42" s="8"/>
      <c r="DC42" s="8"/>
      <c r="DD42" s="8"/>
      <c r="DE42" s="9"/>
      <c r="DF42" s="8"/>
      <c r="DG42" s="8"/>
      <c r="DH42" s="8"/>
      <c r="DI42" s="8"/>
      <c r="DJ42" s="8"/>
      <c r="DK42" s="9"/>
      <c r="DL42" s="8"/>
      <c r="DM42" s="9"/>
      <c r="DN42" s="8"/>
      <c r="DO42" s="8"/>
      <c r="DP42" s="8"/>
      <c r="DQ42" s="8"/>
      <c r="DR42" s="8"/>
      <c r="DS42" s="8"/>
      <c r="DT42" s="8"/>
      <c r="DU42" s="8"/>
      <c r="DV42" s="8"/>
      <c r="DW42" s="9"/>
      <c r="DX42" s="8"/>
      <c r="DY42" s="9"/>
      <c r="DZ42" s="8"/>
      <c r="EA42" s="8"/>
      <c r="EB42" s="8"/>
      <c r="EC42" s="9"/>
      <c r="ED42" s="8"/>
      <c r="EE42" s="9"/>
      <c r="EF42" s="8"/>
      <c r="EG42" s="8"/>
      <c r="EH42" s="8"/>
      <c r="EI42" s="9"/>
      <c r="EJ42" s="8"/>
      <c r="EK42" s="9"/>
      <c r="EL42" s="8"/>
      <c r="EM42" s="8"/>
      <c r="EN42" s="8"/>
      <c r="EO42" s="9"/>
      <c r="EP42" s="8"/>
      <c r="EQ42" s="9"/>
      <c r="ER42" s="8"/>
      <c r="ES42" s="8"/>
      <c r="ET42" s="8"/>
      <c r="EU42" s="9"/>
      <c r="EV42" s="8"/>
      <c r="EW42" s="9"/>
      <c r="EX42" s="8"/>
      <c r="EY42" s="8"/>
      <c r="EZ42" s="8"/>
      <c r="FA42" s="9"/>
      <c r="FB42" s="8"/>
      <c r="FC42" s="9"/>
      <c r="FD42" s="8"/>
      <c r="FE42" s="8"/>
      <c r="FF42" s="8"/>
      <c r="FG42" s="8"/>
      <c r="FH42" s="8"/>
      <c r="FI42" s="8"/>
      <c r="FJ42" s="8"/>
      <c r="FK42" s="8"/>
      <c r="FL42" s="8"/>
      <c r="FM42" s="8"/>
      <c r="FN42" s="8"/>
      <c r="FO42" s="8"/>
      <c r="FP42" s="8"/>
      <c r="FQ42" s="8"/>
      <c r="FR42" s="8"/>
      <c r="FS42" s="8"/>
      <c r="FT42" s="8"/>
      <c r="FU42" s="8"/>
      <c r="FV42" s="8"/>
      <c r="FW42" s="8"/>
      <c r="FX42" s="8"/>
      <c r="FY42" s="9"/>
      <c r="FZ42" s="8"/>
      <c r="GA42" s="9"/>
      <c r="GB42" s="8"/>
      <c r="GC42" s="8"/>
      <c r="GD42" s="8"/>
      <c r="GE42" s="9"/>
      <c r="GF42" s="8"/>
      <c r="GG42" s="9"/>
    </row>
    <row r="43" spans="1:189" ht="30" hidden="1" x14ac:dyDescent="0.25">
      <c r="A43" s="47"/>
      <c r="B43" s="47"/>
      <c r="C43" s="22" t="s">
        <v>12</v>
      </c>
      <c r="D43" s="20">
        <v>0</v>
      </c>
      <c r="E43" s="21">
        <v>0</v>
      </c>
      <c r="F43" s="21">
        <v>0</v>
      </c>
      <c r="G43" s="21">
        <f t="shared" si="14"/>
        <v>0</v>
      </c>
      <c r="H43" s="21">
        <v>0</v>
      </c>
      <c r="I43" s="21">
        <f t="shared" si="15"/>
        <v>0</v>
      </c>
      <c r="J43" s="22"/>
      <c r="K43" s="22"/>
      <c r="L43" s="13">
        <f t="shared" si="2"/>
        <v>0</v>
      </c>
      <c r="M43" s="22"/>
      <c r="N43" s="13">
        <f t="shared" si="3"/>
        <v>0</v>
      </c>
      <c r="O43" s="22"/>
      <c r="P43" s="22"/>
      <c r="Q43" s="13">
        <f t="shared" si="4"/>
        <v>0</v>
      </c>
      <c r="R43" s="22"/>
      <c r="S43" s="13">
        <f t="shared" si="5"/>
        <v>0</v>
      </c>
      <c r="T43" s="22"/>
      <c r="U43" s="22"/>
      <c r="V43" s="13">
        <f t="shared" si="6"/>
        <v>0</v>
      </c>
      <c r="W43" s="22"/>
      <c r="X43" s="13">
        <f t="shared" si="7"/>
        <v>0</v>
      </c>
      <c r="Y43" s="22"/>
      <c r="Z43" s="22"/>
      <c r="AA43" s="13">
        <f t="shared" si="8"/>
        <v>0</v>
      </c>
      <c r="AB43" s="22"/>
      <c r="AC43" s="13">
        <f t="shared" si="9"/>
        <v>0</v>
      </c>
      <c r="AD43" s="22"/>
      <c r="AE43" s="22"/>
      <c r="AF43" s="13">
        <f t="shared" si="10"/>
        <v>0</v>
      </c>
      <c r="AG43" s="22"/>
      <c r="AH43" s="13">
        <f t="shared" si="11"/>
        <v>0</v>
      </c>
      <c r="AI43" s="22"/>
      <c r="AJ43" s="22"/>
      <c r="AK43" s="13">
        <f t="shared" si="12"/>
        <v>0</v>
      </c>
      <c r="AL43" s="23"/>
      <c r="AM43" s="13">
        <f t="shared" si="13"/>
        <v>0</v>
      </c>
      <c r="AN43" s="47"/>
      <c r="AO43" s="47"/>
      <c r="AP43" s="47"/>
      <c r="AQ43" s="47"/>
      <c r="AR43" s="47"/>
      <c r="AS43" s="47"/>
      <c r="AT43" s="8"/>
      <c r="AU43" s="8"/>
      <c r="AV43" s="8"/>
      <c r="AW43" s="8"/>
      <c r="AX43" s="8"/>
      <c r="AY43" s="8"/>
      <c r="AZ43" s="8"/>
      <c r="BA43" s="8"/>
      <c r="BB43" s="8"/>
      <c r="BC43" s="9"/>
      <c r="BD43" s="8"/>
      <c r="BE43" s="9"/>
      <c r="BF43" s="8"/>
      <c r="BG43" s="8"/>
      <c r="BH43" s="8"/>
      <c r="BI43" s="8"/>
      <c r="BJ43" s="8"/>
      <c r="BK43" s="8"/>
      <c r="BL43" s="8"/>
      <c r="BM43" s="8"/>
      <c r="BN43" s="8"/>
      <c r="BO43" s="9"/>
      <c r="BP43" s="8"/>
      <c r="BQ43" s="9"/>
      <c r="BR43" s="8"/>
      <c r="BS43" s="8"/>
      <c r="BT43" s="8"/>
      <c r="BU43" s="9"/>
      <c r="BV43" s="8"/>
      <c r="BW43" s="9"/>
      <c r="BX43" s="8"/>
      <c r="BY43" s="8"/>
      <c r="BZ43" s="8"/>
      <c r="CA43" s="9"/>
      <c r="CB43" s="8"/>
      <c r="CC43" s="9"/>
      <c r="CD43" s="8"/>
      <c r="CE43" s="8"/>
      <c r="CF43" s="8"/>
      <c r="CG43" s="8"/>
      <c r="CH43" s="8"/>
      <c r="CI43" s="8"/>
      <c r="CJ43" s="8"/>
      <c r="CK43" s="8"/>
      <c r="CL43" s="8"/>
      <c r="CM43" s="8"/>
      <c r="CN43" s="8"/>
      <c r="CO43" s="8"/>
      <c r="CP43" s="8"/>
      <c r="CQ43" s="8"/>
      <c r="CR43" s="8"/>
      <c r="CS43" s="9"/>
      <c r="CT43" s="8"/>
      <c r="CU43" s="9"/>
      <c r="CV43" s="8"/>
      <c r="CW43" s="8"/>
      <c r="CX43" s="8"/>
      <c r="CY43" s="9"/>
      <c r="CZ43" s="8"/>
      <c r="DA43" s="9"/>
      <c r="DB43" s="8"/>
      <c r="DC43" s="8"/>
      <c r="DD43" s="8"/>
      <c r="DE43" s="9"/>
      <c r="DF43" s="8"/>
      <c r="DG43" s="8"/>
      <c r="DH43" s="8"/>
      <c r="DI43" s="8"/>
      <c r="DJ43" s="8"/>
      <c r="DK43" s="9"/>
      <c r="DL43" s="8"/>
      <c r="DM43" s="9"/>
      <c r="DN43" s="8"/>
      <c r="DO43" s="8"/>
      <c r="DP43" s="8"/>
      <c r="DQ43" s="8"/>
      <c r="DR43" s="8"/>
      <c r="DS43" s="8"/>
      <c r="DT43" s="8"/>
      <c r="DU43" s="8"/>
      <c r="DV43" s="8"/>
      <c r="DW43" s="9"/>
      <c r="DX43" s="8"/>
      <c r="DY43" s="9"/>
      <c r="DZ43" s="8"/>
      <c r="EA43" s="8"/>
      <c r="EB43" s="8"/>
      <c r="EC43" s="9"/>
      <c r="ED43" s="8"/>
      <c r="EE43" s="9"/>
      <c r="EF43" s="8"/>
      <c r="EG43" s="8"/>
      <c r="EH43" s="8"/>
      <c r="EI43" s="9"/>
      <c r="EJ43" s="8"/>
      <c r="EK43" s="9"/>
      <c r="EL43" s="8"/>
      <c r="EM43" s="8"/>
      <c r="EN43" s="8"/>
      <c r="EO43" s="9"/>
      <c r="EP43" s="8"/>
      <c r="EQ43" s="9"/>
      <c r="ER43" s="8"/>
      <c r="ES43" s="8"/>
      <c r="ET43" s="8"/>
      <c r="EU43" s="9"/>
      <c r="EV43" s="8"/>
      <c r="EW43" s="9"/>
      <c r="EX43" s="8"/>
      <c r="EY43" s="8"/>
      <c r="EZ43" s="8"/>
      <c r="FA43" s="9"/>
      <c r="FB43" s="8"/>
      <c r="FC43" s="9"/>
      <c r="FD43" s="8"/>
      <c r="FE43" s="8"/>
      <c r="FF43" s="8"/>
      <c r="FG43" s="8"/>
      <c r="FH43" s="8"/>
      <c r="FI43" s="8"/>
      <c r="FJ43" s="8"/>
      <c r="FK43" s="8"/>
      <c r="FL43" s="8"/>
      <c r="FM43" s="8"/>
      <c r="FN43" s="8"/>
      <c r="FO43" s="8"/>
      <c r="FP43" s="8"/>
      <c r="FQ43" s="8"/>
      <c r="FR43" s="8"/>
      <c r="FS43" s="8"/>
      <c r="FT43" s="8"/>
      <c r="FU43" s="8"/>
      <c r="FV43" s="8"/>
      <c r="FW43" s="8"/>
      <c r="FX43" s="8"/>
      <c r="FY43" s="9"/>
      <c r="FZ43" s="8"/>
      <c r="GA43" s="9"/>
      <c r="GB43" s="8"/>
      <c r="GC43" s="8"/>
      <c r="GD43" s="8"/>
      <c r="GE43" s="9"/>
      <c r="GF43" s="8"/>
      <c r="GG43" s="9"/>
    </row>
    <row r="44" spans="1:189" ht="30" hidden="1" x14ac:dyDescent="0.25">
      <c r="A44" s="47">
        <v>6</v>
      </c>
      <c r="B44" s="50" t="s">
        <v>18</v>
      </c>
      <c r="C44" s="19" t="s">
        <v>8</v>
      </c>
      <c r="D44" s="20">
        <v>0</v>
      </c>
      <c r="E44" s="21">
        <v>0</v>
      </c>
      <c r="F44" s="21">
        <v>0</v>
      </c>
      <c r="G44" s="21">
        <f t="shared" si="14"/>
        <v>0</v>
      </c>
      <c r="H44" s="21">
        <v>0</v>
      </c>
      <c r="I44" s="21">
        <f t="shared" si="15"/>
        <v>0</v>
      </c>
      <c r="J44" s="22"/>
      <c r="K44" s="22"/>
      <c r="L44" s="13">
        <f t="shared" si="2"/>
        <v>0</v>
      </c>
      <c r="M44" s="22"/>
      <c r="N44" s="13">
        <f t="shared" si="3"/>
        <v>0</v>
      </c>
      <c r="O44" s="22"/>
      <c r="P44" s="22"/>
      <c r="Q44" s="13">
        <f t="shared" si="4"/>
        <v>0</v>
      </c>
      <c r="R44" s="22"/>
      <c r="S44" s="13">
        <f t="shared" si="5"/>
        <v>0</v>
      </c>
      <c r="T44" s="22"/>
      <c r="U44" s="22"/>
      <c r="V44" s="13">
        <f t="shared" si="6"/>
        <v>0</v>
      </c>
      <c r="W44" s="22"/>
      <c r="X44" s="13">
        <f t="shared" si="7"/>
        <v>0</v>
      </c>
      <c r="Y44" s="22"/>
      <c r="Z44" s="22"/>
      <c r="AA44" s="13">
        <f t="shared" si="8"/>
        <v>0</v>
      </c>
      <c r="AB44" s="22"/>
      <c r="AC44" s="13">
        <f t="shared" si="9"/>
        <v>0</v>
      </c>
      <c r="AD44" s="22"/>
      <c r="AE44" s="22"/>
      <c r="AF44" s="13">
        <f t="shared" si="10"/>
        <v>0</v>
      </c>
      <c r="AG44" s="22"/>
      <c r="AH44" s="13">
        <f t="shared" si="11"/>
        <v>0</v>
      </c>
      <c r="AI44" s="22"/>
      <c r="AJ44" s="22"/>
      <c r="AK44" s="13">
        <f t="shared" si="12"/>
        <v>0</v>
      </c>
      <c r="AL44" s="23"/>
      <c r="AM44" s="13">
        <f t="shared" si="13"/>
        <v>0</v>
      </c>
      <c r="AN44" s="47"/>
      <c r="AO44" s="47"/>
      <c r="AP44" s="47"/>
      <c r="AQ44" s="47"/>
      <c r="AR44" s="47"/>
      <c r="AS44" s="47"/>
      <c r="AT44" s="8"/>
      <c r="AU44" s="8"/>
      <c r="AV44" s="8"/>
      <c r="AW44" s="8"/>
      <c r="AX44" s="8"/>
      <c r="AY44" s="8"/>
      <c r="AZ44" s="8"/>
      <c r="BA44" s="8"/>
      <c r="BB44" s="8"/>
      <c r="BC44" s="9"/>
      <c r="BD44" s="8"/>
      <c r="BE44" s="9"/>
      <c r="BF44" s="8"/>
      <c r="BG44" s="8"/>
      <c r="BH44" s="8"/>
      <c r="BI44" s="8"/>
      <c r="BJ44" s="8"/>
      <c r="BK44" s="8"/>
      <c r="BL44" s="8"/>
      <c r="BM44" s="8"/>
      <c r="BN44" s="8"/>
      <c r="BO44" s="9"/>
      <c r="BP44" s="8"/>
      <c r="BQ44" s="9"/>
      <c r="BR44" s="8"/>
      <c r="BS44" s="8"/>
      <c r="BT44" s="8"/>
      <c r="BU44" s="9"/>
      <c r="BV44" s="8"/>
      <c r="BW44" s="9"/>
      <c r="BX44" s="8"/>
      <c r="BY44" s="8"/>
      <c r="BZ44" s="8"/>
      <c r="CA44" s="9"/>
      <c r="CB44" s="8"/>
      <c r="CC44" s="9"/>
      <c r="CD44" s="8"/>
      <c r="CE44" s="8"/>
      <c r="CF44" s="8"/>
      <c r="CG44" s="8"/>
      <c r="CH44" s="8"/>
      <c r="CI44" s="8"/>
      <c r="CJ44" s="8"/>
      <c r="CK44" s="8"/>
      <c r="CL44" s="8"/>
      <c r="CM44" s="8"/>
      <c r="CN44" s="8"/>
      <c r="CO44" s="8"/>
      <c r="CP44" s="8"/>
      <c r="CQ44" s="8"/>
      <c r="CR44" s="8"/>
      <c r="CS44" s="9"/>
      <c r="CT44" s="8"/>
      <c r="CU44" s="9"/>
      <c r="CV44" s="8"/>
      <c r="CW44" s="8"/>
      <c r="CX44" s="8"/>
      <c r="CY44" s="9"/>
      <c r="CZ44" s="8"/>
      <c r="DA44" s="9"/>
      <c r="DB44" s="8"/>
      <c r="DC44" s="8"/>
      <c r="DD44" s="8"/>
      <c r="DE44" s="9"/>
      <c r="DF44" s="8"/>
      <c r="DG44" s="8"/>
      <c r="DH44" s="8"/>
      <c r="DI44" s="8"/>
      <c r="DJ44" s="8"/>
      <c r="DK44" s="9"/>
      <c r="DL44" s="8"/>
      <c r="DM44" s="9"/>
      <c r="DN44" s="8"/>
      <c r="DO44" s="8"/>
      <c r="DP44" s="8"/>
      <c r="DQ44" s="8"/>
      <c r="DR44" s="8"/>
      <c r="DS44" s="8"/>
      <c r="DT44" s="8"/>
      <c r="DU44" s="8"/>
      <c r="DV44" s="8"/>
      <c r="DW44" s="9"/>
      <c r="DX44" s="8"/>
      <c r="DY44" s="9"/>
      <c r="DZ44" s="8"/>
      <c r="EA44" s="8"/>
      <c r="EB44" s="8"/>
      <c r="EC44" s="9"/>
      <c r="ED44" s="8"/>
      <c r="EE44" s="9"/>
      <c r="EF44" s="8"/>
      <c r="EG44" s="8"/>
      <c r="EH44" s="8"/>
      <c r="EI44" s="9"/>
      <c r="EJ44" s="8"/>
      <c r="EK44" s="9"/>
      <c r="EL44" s="8"/>
      <c r="EM44" s="8"/>
      <c r="EN44" s="8"/>
      <c r="EO44" s="9"/>
      <c r="EP44" s="8"/>
      <c r="EQ44" s="9"/>
      <c r="ER44" s="8"/>
      <c r="ES44" s="8"/>
      <c r="ET44" s="8"/>
      <c r="EU44" s="9"/>
      <c r="EV44" s="8"/>
      <c r="EW44" s="9"/>
      <c r="EX44" s="8"/>
      <c r="EY44" s="8"/>
      <c r="EZ44" s="8"/>
      <c r="FA44" s="9"/>
      <c r="FB44" s="8"/>
      <c r="FC44" s="9"/>
      <c r="FD44" s="8"/>
      <c r="FE44" s="8"/>
      <c r="FF44" s="8"/>
      <c r="FG44" s="8"/>
      <c r="FH44" s="8"/>
      <c r="FI44" s="8"/>
      <c r="FJ44" s="8"/>
      <c r="FK44" s="8"/>
      <c r="FL44" s="8"/>
      <c r="FM44" s="8"/>
      <c r="FN44" s="8"/>
      <c r="FO44" s="8"/>
      <c r="FP44" s="8"/>
      <c r="FQ44" s="8"/>
      <c r="FR44" s="8"/>
      <c r="FS44" s="8"/>
      <c r="FT44" s="8"/>
      <c r="FU44" s="8"/>
      <c r="FV44" s="8"/>
      <c r="FW44" s="8"/>
      <c r="FX44" s="8"/>
      <c r="FY44" s="9"/>
      <c r="FZ44" s="8"/>
      <c r="GA44" s="9"/>
      <c r="GB44" s="8"/>
      <c r="GC44" s="8"/>
      <c r="GD44" s="8"/>
      <c r="GE44" s="9"/>
      <c r="GF44" s="8"/>
      <c r="GG44" s="9"/>
    </row>
    <row r="45" spans="1:189" ht="45" hidden="1" x14ac:dyDescent="0.25">
      <c r="A45" s="47"/>
      <c r="B45" s="50"/>
      <c r="C45" s="19" t="s">
        <v>9</v>
      </c>
      <c r="D45" s="20">
        <v>0</v>
      </c>
      <c r="E45" s="21">
        <v>22224.6</v>
      </c>
      <c r="F45" s="21">
        <v>0</v>
      </c>
      <c r="G45" s="21">
        <f t="shared" si="14"/>
        <v>0</v>
      </c>
      <c r="H45" s="21">
        <v>0</v>
      </c>
      <c r="I45" s="21">
        <f t="shared" si="15"/>
        <v>0</v>
      </c>
      <c r="J45" s="22"/>
      <c r="K45" s="22"/>
      <c r="L45" s="13">
        <f t="shared" si="2"/>
        <v>0</v>
      </c>
      <c r="M45" s="22"/>
      <c r="N45" s="13">
        <f t="shared" si="3"/>
        <v>0</v>
      </c>
      <c r="O45" s="22"/>
      <c r="P45" s="22"/>
      <c r="Q45" s="13">
        <f t="shared" si="4"/>
        <v>0</v>
      </c>
      <c r="R45" s="22"/>
      <c r="S45" s="13">
        <f t="shared" si="5"/>
        <v>0</v>
      </c>
      <c r="T45" s="22"/>
      <c r="U45" s="22"/>
      <c r="V45" s="13">
        <f t="shared" si="6"/>
        <v>0</v>
      </c>
      <c r="W45" s="22"/>
      <c r="X45" s="13">
        <f t="shared" si="7"/>
        <v>0</v>
      </c>
      <c r="Y45" s="22"/>
      <c r="Z45" s="22"/>
      <c r="AA45" s="13">
        <f t="shared" si="8"/>
        <v>0</v>
      </c>
      <c r="AB45" s="22"/>
      <c r="AC45" s="13">
        <f t="shared" si="9"/>
        <v>0</v>
      </c>
      <c r="AD45" s="22"/>
      <c r="AE45" s="22"/>
      <c r="AF45" s="13">
        <f t="shared" si="10"/>
        <v>0</v>
      </c>
      <c r="AG45" s="22"/>
      <c r="AH45" s="13">
        <f t="shared" si="11"/>
        <v>0</v>
      </c>
      <c r="AI45" s="22"/>
      <c r="AJ45" s="22"/>
      <c r="AK45" s="13">
        <f t="shared" si="12"/>
        <v>0</v>
      </c>
      <c r="AL45" s="23"/>
      <c r="AM45" s="13">
        <f t="shared" si="13"/>
        <v>0</v>
      </c>
      <c r="AN45" s="47"/>
      <c r="AO45" s="47"/>
      <c r="AP45" s="47"/>
      <c r="AQ45" s="47"/>
      <c r="AR45" s="47"/>
      <c r="AS45" s="47"/>
      <c r="AT45" s="8"/>
      <c r="AU45" s="8"/>
      <c r="AV45" s="8"/>
      <c r="AW45" s="8"/>
      <c r="AX45" s="8"/>
      <c r="AY45" s="8"/>
      <c r="AZ45" s="8"/>
      <c r="BA45" s="8"/>
      <c r="BB45" s="8"/>
      <c r="BC45" s="9"/>
      <c r="BD45" s="8"/>
      <c r="BE45" s="9"/>
      <c r="BF45" s="8"/>
      <c r="BG45" s="8"/>
      <c r="BH45" s="8"/>
      <c r="BI45" s="8"/>
      <c r="BJ45" s="8"/>
      <c r="BK45" s="8"/>
      <c r="BL45" s="8"/>
      <c r="BM45" s="8"/>
      <c r="BN45" s="8"/>
      <c r="BO45" s="9"/>
      <c r="BP45" s="8"/>
      <c r="BQ45" s="9"/>
      <c r="BR45" s="8"/>
      <c r="BS45" s="8"/>
      <c r="BT45" s="8"/>
      <c r="BU45" s="9"/>
      <c r="BV45" s="8"/>
      <c r="BW45" s="9"/>
      <c r="BX45" s="8"/>
      <c r="BY45" s="8"/>
      <c r="BZ45" s="8"/>
      <c r="CA45" s="9"/>
      <c r="CB45" s="8"/>
      <c r="CC45" s="9"/>
      <c r="CD45" s="8"/>
      <c r="CE45" s="8"/>
      <c r="CF45" s="8"/>
      <c r="CG45" s="8"/>
      <c r="CH45" s="8"/>
      <c r="CI45" s="8"/>
      <c r="CJ45" s="8"/>
      <c r="CK45" s="8"/>
      <c r="CL45" s="8"/>
      <c r="CM45" s="8"/>
      <c r="CN45" s="8"/>
      <c r="CO45" s="8"/>
      <c r="CP45" s="8"/>
      <c r="CQ45" s="8"/>
      <c r="CR45" s="8"/>
      <c r="CS45" s="9"/>
      <c r="CT45" s="8"/>
      <c r="CU45" s="9"/>
      <c r="CV45" s="8"/>
      <c r="CW45" s="8"/>
      <c r="CX45" s="8"/>
      <c r="CY45" s="9"/>
      <c r="CZ45" s="8"/>
      <c r="DA45" s="9"/>
      <c r="DB45" s="8"/>
      <c r="DC45" s="8"/>
      <c r="DD45" s="8"/>
      <c r="DE45" s="9"/>
      <c r="DF45" s="8"/>
      <c r="DG45" s="8"/>
      <c r="DH45" s="8"/>
      <c r="DI45" s="8"/>
      <c r="DJ45" s="8"/>
      <c r="DK45" s="9"/>
      <c r="DL45" s="8"/>
      <c r="DM45" s="9"/>
      <c r="DN45" s="8"/>
      <c r="DO45" s="8"/>
      <c r="DP45" s="8"/>
      <c r="DQ45" s="8"/>
      <c r="DR45" s="8"/>
      <c r="DS45" s="8"/>
      <c r="DT45" s="8"/>
      <c r="DU45" s="8"/>
      <c r="DV45" s="8"/>
      <c r="DW45" s="9"/>
      <c r="DX45" s="8"/>
      <c r="DY45" s="9"/>
      <c r="DZ45" s="8"/>
      <c r="EA45" s="8"/>
      <c r="EB45" s="8"/>
      <c r="EC45" s="9"/>
      <c r="ED45" s="8"/>
      <c r="EE45" s="9"/>
      <c r="EF45" s="8"/>
      <c r="EG45" s="8"/>
      <c r="EH45" s="8"/>
      <c r="EI45" s="9"/>
      <c r="EJ45" s="8"/>
      <c r="EK45" s="9"/>
      <c r="EL45" s="8"/>
      <c r="EM45" s="8"/>
      <c r="EN45" s="8"/>
      <c r="EO45" s="9"/>
      <c r="EP45" s="8"/>
      <c r="EQ45" s="9"/>
      <c r="ER45" s="8"/>
      <c r="ES45" s="8"/>
      <c r="ET45" s="8"/>
      <c r="EU45" s="9"/>
      <c r="EV45" s="8"/>
      <c r="EW45" s="9"/>
      <c r="EX45" s="8"/>
      <c r="EY45" s="8"/>
      <c r="EZ45" s="8"/>
      <c r="FA45" s="9"/>
      <c r="FB45" s="8"/>
      <c r="FC45" s="9"/>
      <c r="FD45" s="8"/>
      <c r="FE45" s="8"/>
      <c r="FF45" s="8"/>
      <c r="FG45" s="8"/>
      <c r="FH45" s="8"/>
      <c r="FI45" s="8"/>
      <c r="FJ45" s="8"/>
      <c r="FK45" s="8"/>
      <c r="FL45" s="8"/>
      <c r="FM45" s="8"/>
      <c r="FN45" s="8"/>
      <c r="FO45" s="8"/>
      <c r="FP45" s="8"/>
      <c r="FQ45" s="8"/>
      <c r="FR45" s="8"/>
      <c r="FS45" s="8"/>
      <c r="FT45" s="8"/>
      <c r="FU45" s="8"/>
      <c r="FV45" s="8"/>
      <c r="FW45" s="8"/>
      <c r="FX45" s="8"/>
      <c r="FY45" s="9"/>
      <c r="FZ45" s="8"/>
      <c r="GA45" s="9"/>
      <c r="GB45" s="8"/>
      <c r="GC45" s="8"/>
      <c r="GD45" s="8"/>
      <c r="GE45" s="9"/>
      <c r="GF45" s="8"/>
      <c r="GG45" s="9"/>
    </row>
    <row r="46" spans="1:189" ht="45" hidden="1" x14ac:dyDescent="0.25">
      <c r="A46" s="47"/>
      <c r="B46" s="50"/>
      <c r="C46" s="19" t="s">
        <v>10</v>
      </c>
      <c r="D46" s="20">
        <v>0</v>
      </c>
      <c r="E46" s="21">
        <v>1183.2</v>
      </c>
      <c r="F46" s="21">
        <v>0</v>
      </c>
      <c r="G46" s="21">
        <f t="shared" si="14"/>
        <v>0</v>
      </c>
      <c r="H46" s="21">
        <v>0</v>
      </c>
      <c r="I46" s="21">
        <f t="shared" si="15"/>
        <v>0</v>
      </c>
      <c r="J46" s="22"/>
      <c r="K46" s="22"/>
      <c r="L46" s="13">
        <f t="shared" si="2"/>
        <v>0</v>
      </c>
      <c r="M46" s="22"/>
      <c r="N46" s="13">
        <f t="shared" si="3"/>
        <v>0</v>
      </c>
      <c r="O46" s="22"/>
      <c r="P46" s="22"/>
      <c r="Q46" s="13">
        <f t="shared" si="4"/>
        <v>0</v>
      </c>
      <c r="R46" s="22"/>
      <c r="S46" s="13">
        <f t="shared" si="5"/>
        <v>0</v>
      </c>
      <c r="T46" s="22"/>
      <c r="U46" s="22"/>
      <c r="V46" s="13">
        <f t="shared" si="6"/>
        <v>0</v>
      </c>
      <c r="W46" s="22"/>
      <c r="X46" s="13">
        <f t="shared" si="7"/>
        <v>0</v>
      </c>
      <c r="Y46" s="22"/>
      <c r="Z46" s="22"/>
      <c r="AA46" s="13">
        <f t="shared" si="8"/>
        <v>0</v>
      </c>
      <c r="AB46" s="22"/>
      <c r="AC46" s="13">
        <f t="shared" si="9"/>
        <v>0</v>
      </c>
      <c r="AD46" s="22"/>
      <c r="AE46" s="22"/>
      <c r="AF46" s="13">
        <f t="shared" si="10"/>
        <v>0</v>
      </c>
      <c r="AG46" s="22"/>
      <c r="AH46" s="13">
        <f t="shared" si="11"/>
        <v>0</v>
      </c>
      <c r="AI46" s="22"/>
      <c r="AJ46" s="22"/>
      <c r="AK46" s="13">
        <f t="shared" si="12"/>
        <v>0</v>
      </c>
      <c r="AL46" s="23"/>
      <c r="AM46" s="13">
        <f t="shared" si="13"/>
        <v>0</v>
      </c>
      <c r="AN46" s="47"/>
      <c r="AO46" s="47"/>
      <c r="AP46" s="47"/>
      <c r="AQ46" s="47"/>
      <c r="AR46" s="47"/>
      <c r="AS46" s="47"/>
      <c r="AT46" s="8"/>
      <c r="AU46" s="8"/>
      <c r="AV46" s="8"/>
      <c r="AW46" s="8"/>
      <c r="AX46" s="8"/>
      <c r="AY46" s="8"/>
      <c r="AZ46" s="8"/>
      <c r="BA46" s="8"/>
      <c r="BB46" s="8"/>
      <c r="BC46" s="9"/>
      <c r="BD46" s="8"/>
      <c r="BE46" s="9"/>
      <c r="BF46" s="8"/>
      <c r="BG46" s="8"/>
      <c r="BH46" s="8"/>
      <c r="BI46" s="8"/>
      <c r="BJ46" s="8"/>
      <c r="BK46" s="8"/>
      <c r="BL46" s="8"/>
      <c r="BM46" s="8"/>
      <c r="BN46" s="8"/>
      <c r="BO46" s="9"/>
      <c r="BP46" s="8"/>
      <c r="BQ46" s="9"/>
      <c r="BR46" s="8"/>
      <c r="BS46" s="8"/>
      <c r="BT46" s="8"/>
      <c r="BU46" s="9"/>
      <c r="BV46" s="8"/>
      <c r="BW46" s="9"/>
      <c r="BX46" s="8"/>
      <c r="BY46" s="8"/>
      <c r="BZ46" s="8"/>
      <c r="CA46" s="9"/>
      <c r="CB46" s="8"/>
      <c r="CC46" s="9"/>
      <c r="CD46" s="8"/>
      <c r="CE46" s="8"/>
      <c r="CF46" s="8"/>
      <c r="CG46" s="8"/>
      <c r="CH46" s="8"/>
      <c r="CI46" s="8"/>
      <c r="CJ46" s="8"/>
      <c r="CK46" s="8"/>
      <c r="CL46" s="8"/>
      <c r="CM46" s="8"/>
      <c r="CN46" s="8"/>
      <c r="CO46" s="8"/>
      <c r="CP46" s="8"/>
      <c r="CQ46" s="8"/>
      <c r="CR46" s="8"/>
      <c r="CS46" s="9"/>
      <c r="CT46" s="8"/>
      <c r="CU46" s="9"/>
      <c r="CV46" s="8"/>
      <c r="CW46" s="8"/>
      <c r="CX46" s="8"/>
      <c r="CY46" s="9"/>
      <c r="CZ46" s="8"/>
      <c r="DA46" s="9"/>
      <c r="DB46" s="8"/>
      <c r="DC46" s="8"/>
      <c r="DD46" s="8"/>
      <c r="DE46" s="9"/>
      <c r="DF46" s="8"/>
      <c r="DG46" s="8"/>
      <c r="DH46" s="8"/>
      <c r="DI46" s="8"/>
      <c r="DJ46" s="8"/>
      <c r="DK46" s="9"/>
      <c r="DL46" s="8"/>
      <c r="DM46" s="9"/>
      <c r="DN46" s="8"/>
      <c r="DO46" s="8"/>
      <c r="DP46" s="8"/>
      <c r="DQ46" s="8"/>
      <c r="DR46" s="8"/>
      <c r="DS46" s="8"/>
      <c r="DT46" s="8"/>
      <c r="DU46" s="8"/>
      <c r="DV46" s="8"/>
      <c r="DW46" s="9"/>
      <c r="DX46" s="8"/>
      <c r="DY46" s="9"/>
      <c r="DZ46" s="8"/>
      <c r="EA46" s="8"/>
      <c r="EB46" s="8"/>
      <c r="EC46" s="9"/>
      <c r="ED46" s="8"/>
      <c r="EE46" s="9"/>
      <c r="EF46" s="8"/>
      <c r="EG46" s="8"/>
      <c r="EH46" s="8"/>
      <c r="EI46" s="9"/>
      <c r="EJ46" s="8"/>
      <c r="EK46" s="9"/>
      <c r="EL46" s="8"/>
      <c r="EM46" s="8"/>
      <c r="EN46" s="8"/>
      <c r="EO46" s="9"/>
      <c r="EP46" s="8"/>
      <c r="EQ46" s="9"/>
      <c r="ER46" s="8"/>
      <c r="ES46" s="8"/>
      <c r="ET46" s="8"/>
      <c r="EU46" s="9"/>
      <c r="EV46" s="8"/>
      <c r="EW46" s="9"/>
      <c r="EX46" s="8"/>
      <c r="EY46" s="8"/>
      <c r="EZ46" s="8"/>
      <c r="FA46" s="9"/>
      <c r="FB46" s="8"/>
      <c r="FC46" s="9"/>
      <c r="FD46" s="8"/>
      <c r="FE46" s="8"/>
      <c r="FF46" s="8"/>
      <c r="FG46" s="8"/>
      <c r="FH46" s="8"/>
      <c r="FI46" s="8"/>
      <c r="FJ46" s="8"/>
      <c r="FK46" s="8"/>
      <c r="FL46" s="8"/>
      <c r="FM46" s="8"/>
      <c r="FN46" s="8"/>
      <c r="FO46" s="8"/>
      <c r="FP46" s="8"/>
      <c r="FQ46" s="8"/>
      <c r="FR46" s="8"/>
      <c r="FS46" s="8"/>
      <c r="FT46" s="8"/>
      <c r="FU46" s="8"/>
      <c r="FV46" s="8"/>
      <c r="FW46" s="8"/>
      <c r="FX46" s="8"/>
      <c r="FY46" s="9"/>
      <c r="FZ46" s="8"/>
      <c r="GA46" s="9"/>
      <c r="GB46" s="8"/>
      <c r="GC46" s="8"/>
      <c r="GD46" s="8"/>
      <c r="GE46" s="9"/>
      <c r="GF46" s="8"/>
      <c r="GG46" s="9"/>
    </row>
    <row r="47" spans="1:189" ht="30" hidden="1" x14ac:dyDescent="0.25">
      <c r="A47" s="47"/>
      <c r="B47" s="50"/>
      <c r="C47" s="18" t="s">
        <v>11</v>
      </c>
      <c r="D47" s="24">
        <v>0</v>
      </c>
      <c r="E47" s="21">
        <v>0</v>
      </c>
      <c r="F47" s="21">
        <v>0</v>
      </c>
      <c r="G47" s="21">
        <f t="shared" si="14"/>
        <v>0</v>
      </c>
      <c r="H47" s="21">
        <v>0</v>
      </c>
      <c r="I47" s="21">
        <f t="shared" si="15"/>
        <v>0</v>
      </c>
      <c r="J47" s="22"/>
      <c r="K47" s="22"/>
      <c r="L47" s="13">
        <f t="shared" si="2"/>
        <v>0</v>
      </c>
      <c r="M47" s="22"/>
      <c r="N47" s="13">
        <f t="shared" si="3"/>
        <v>0</v>
      </c>
      <c r="O47" s="22"/>
      <c r="P47" s="22"/>
      <c r="Q47" s="13">
        <f t="shared" si="4"/>
        <v>0</v>
      </c>
      <c r="R47" s="22"/>
      <c r="S47" s="13">
        <f t="shared" si="5"/>
        <v>0</v>
      </c>
      <c r="T47" s="22"/>
      <c r="U47" s="22"/>
      <c r="V47" s="13">
        <f t="shared" si="6"/>
        <v>0</v>
      </c>
      <c r="W47" s="22"/>
      <c r="X47" s="13">
        <f t="shared" si="7"/>
        <v>0</v>
      </c>
      <c r="Y47" s="22"/>
      <c r="Z47" s="22"/>
      <c r="AA47" s="13">
        <f t="shared" si="8"/>
        <v>0</v>
      </c>
      <c r="AB47" s="22"/>
      <c r="AC47" s="13">
        <f t="shared" si="9"/>
        <v>0</v>
      </c>
      <c r="AD47" s="22"/>
      <c r="AE47" s="22"/>
      <c r="AF47" s="13">
        <f t="shared" si="10"/>
        <v>0</v>
      </c>
      <c r="AG47" s="22"/>
      <c r="AH47" s="13">
        <f t="shared" si="11"/>
        <v>0</v>
      </c>
      <c r="AI47" s="22"/>
      <c r="AJ47" s="22"/>
      <c r="AK47" s="13">
        <f t="shared" si="12"/>
        <v>0</v>
      </c>
      <c r="AL47" s="23"/>
      <c r="AM47" s="13">
        <f t="shared" si="13"/>
        <v>0</v>
      </c>
      <c r="AN47" s="47"/>
      <c r="AO47" s="47"/>
      <c r="AP47" s="47"/>
      <c r="AQ47" s="47"/>
      <c r="AR47" s="47"/>
      <c r="AS47" s="47"/>
      <c r="AT47" s="8"/>
      <c r="AU47" s="8"/>
      <c r="AV47" s="8"/>
      <c r="AW47" s="8"/>
      <c r="AX47" s="8"/>
      <c r="AY47" s="8"/>
      <c r="AZ47" s="8"/>
      <c r="BA47" s="8"/>
      <c r="BB47" s="8"/>
      <c r="BC47" s="9"/>
      <c r="BD47" s="8"/>
      <c r="BE47" s="9"/>
      <c r="BF47" s="8"/>
      <c r="BG47" s="8"/>
      <c r="BH47" s="8"/>
      <c r="BI47" s="8"/>
      <c r="BJ47" s="8"/>
      <c r="BK47" s="8"/>
      <c r="BL47" s="8"/>
      <c r="BM47" s="8"/>
      <c r="BN47" s="8"/>
      <c r="BO47" s="9"/>
      <c r="BP47" s="8"/>
      <c r="BQ47" s="9"/>
      <c r="BR47" s="8"/>
      <c r="BS47" s="8"/>
      <c r="BT47" s="8"/>
      <c r="BU47" s="9"/>
      <c r="BV47" s="8"/>
      <c r="BW47" s="9"/>
      <c r="BX47" s="8"/>
      <c r="BY47" s="8"/>
      <c r="BZ47" s="8"/>
      <c r="CA47" s="9"/>
      <c r="CB47" s="8"/>
      <c r="CC47" s="9"/>
      <c r="CD47" s="8"/>
      <c r="CE47" s="8"/>
      <c r="CF47" s="8"/>
      <c r="CG47" s="8"/>
      <c r="CH47" s="8"/>
      <c r="CI47" s="8"/>
      <c r="CJ47" s="8"/>
      <c r="CK47" s="8"/>
      <c r="CL47" s="8"/>
      <c r="CM47" s="8"/>
      <c r="CN47" s="8"/>
      <c r="CO47" s="8"/>
      <c r="CP47" s="8"/>
      <c r="CQ47" s="8"/>
      <c r="CR47" s="8"/>
      <c r="CS47" s="9"/>
      <c r="CT47" s="8"/>
      <c r="CU47" s="9"/>
      <c r="CV47" s="8"/>
      <c r="CW47" s="8"/>
      <c r="CX47" s="8"/>
      <c r="CY47" s="9"/>
      <c r="CZ47" s="8"/>
      <c r="DA47" s="9"/>
      <c r="DB47" s="8"/>
      <c r="DC47" s="8"/>
      <c r="DD47" s="8"/>
      <c r="DE47" s="9"/>
      <c r="DF47" s="8"/>
      <c r="DG47" s="8"/>
      <c r="DH47" s="8"/>
      <c r="DI47" s="8"/>
      <c r="DJ47" s="8"/>
      <c r="DK47" s="9"/>
      <c r="DL47" s="8"/>
      <c r="DM47" s="9"/>
      <c r="DN47" s="8"/>
      <c r="DO47" s="8"/>
      <c r="DP47" s="8"/>
      <c r="DQ47" s="8"/>
      <c r="DR47" s="8"/>
      <c r="DS47" s="8"/>
      <c r="DT47" s="8"/>
      <c r="DU47" s="8"/>
      <c r="DV47" s="8"/>
      <c r="DW47" s="9"/>
      <c r="DX47" s="8"/>
      <c r="DY47" s="9"/>
      <c r="DZ47" s="8"/>
      <c r="EA47" s="8"/>
      <c r="EB47" s="8"/>
      <c r="EC47" s="9"/>
      <c r="ED47" s="8"/>
      <c r="EE47" s="9"/>
      <c r="EF47" s="8"/>
      <c r="EG47" s="8"/>
      <c r="EH47" s="8"/>
      <c r="EI47" s="9"/>
      <c r="EJ47" s="8"/>
      <c r="EK47" s="9"/>
      <c r="EL47" s="8"/>
      <c r="EM47" s="8"/>
      <c r="EN47" s="8"/>
      <c r="EO47" s="9"/>
      <c r="EP47" s="8"/>
      <c r="EQ47" s="9"/>
      <c r="ER47" s="8"/>
      <c r="ES47" s="8"/>
      <c r="ET47" s="8"/>
      <c r="EU47" s="9"/>
      <c r="EV47" s="8"/>
      <c r="EW47" s="9"/>
      <c r="EX47" s="8"/>
      <c r="EY47" s="8"/>
      <c r="EZ47" s="8"/>
      <c r="FA47" s="9"/>
      <c r="FB47" s="8"/>
      <c r="FC47" s="9"/>
      <c r="FD47" s="8"/>
      <c r="FE47" s="8"/>
      <c r="FF47" s="8"/>
      <c r="FG47" s="8"/>
      <c r="FH47" s="8"/>
      <c r="FI47" s="8"/>
      <c r="FJ47" s="8"/>
      <c r="FK47" s="8"/>
      <c r="FL47" s="8"/>
      <c r="FM47" s="8"/>
      <c r="FN47" s="8"/>
      <c r="FO47" s="8"/>
      <c r="FP47" s="8"/>
      <c r="FQ47" s="8"/>
      <c r="FR47" s="8"/>
      <c r="FS47" s="8"/>
      <c r="FT47" s="8"/>
      <c r="FU47" s="8"/>
      <c r="FV47" s="8"/>
      <c r="FW47" s="8"/>
      <c r="FX47" s="8"/>
      <c r="FY47" s="9"/>
      <c r="FZ47" s="8"/>
      <c r="GA47" s="9"/>
      <c r="GB47" s="8"/>
      <c r="GC47" s="8"/>
      <c r="GD47" s="8"/>
      <c r="GE47" s="9"/>
      <c r="GF47" s="8"/>
      <c r="GG47" s="9"/>
    </row>
    <row r="48" spans="1:189" hidden="1" x14ac:dyDescent="0.25">
      <c r="A48" s="47"/>
      <c r="B48" s="50"/>
      <c r="C48" s="17" t="s">
        <v>7</v>
      </c>
      <c r="D48" s="11">
        <f>D44+D45+D46+D47</f>
        <v>0</v>
      </c>
      <c r="E48" s="12">
        <f>SUM(E44:E47)</f>
        <v>23407.8</v>
      </c>
      <c r="F48" s="12">
        <f>SUM(F44:F47)</f>
        <v>0</v>
      </c>
      <c r="G48" s="12">
        <f t="shared" si="14"/>
        <v>0</v>
      </c>
      <c r="H48" s="12">
        <f>SUM(H44:H47)</f>
        <v>0</v>
      </c>
      <c r="I48" s="12">
        <f t="shared" si="15"/>
        <v>0</v>
      </c>
      <c r="J48" s="22"/>
      <c r="K48" s="22"/>
      <c r="L48" s="13">
        <f>IF(J48=0,0,K48/J48*100)</f>
        <v>0</v>
      </c>
      <c r="M48" s="22"/>
      <c r="N48" s="13">
        <f>IF(K48=0,0,M48/K48*100)</f>
        <v>0</v>
      </c>
      <c r="O48" s="22"/>
      <c r="P48" s="22"/>
      <c r="Q48" s="13">
        <f>IF(O48=0,0,P48/O48*100)</f>
        <v>0</v>
      </c>
      <c r="R48" s="22"/>
      <c r="S48" s="13">
        <f>IF(P48=0,0,R48/P48*100)</f>
        <v>0</v>
      </c>
      <c r="T48" s="22"/>
      <c r="U48" s="22"/>
      <c r="V48" s="13">
        <f>IF(T48=0,0,U48/T48*100)</f>
        <v>0</v>
      </c>
      <c r="W48" s="22"/>
      <c r="X48" s="13">
        <f>IF(U48=0,0,W48/U48*100)</f>
        <v>0</v>
      </c>
      <c r="Y48" s="22"/>
      <c r="Z48" s="22"/>
      <c r="AA48" s="13">
        <f>IF(Y48=0,0,Z48/Y48*100)</f>
        <v>0</v>
      </c>
      <c r="AB48" s="22"/>
      <c r="AC48" s="13">
        <f>IF(Z48=0,0,AB48/Z48*100)</f>
        <v>0</v>
      </c>
      <c r="AD48" s="22"/>
      <c r="AE48" s="22"/>
      <c r="AF48" s="13">
        <f>IF(AD48=0,0,AE48/AD48*100)</f>
        <v>0</v>
      </c>
      <c r="AG48" s="22"/>
      <c r="AH48" s="13">
        <f>IF(AE48=0,0,AG48/AE48*100)</f>
        <v>0</v>
      </c>
      <c r="AI48" s="22"/>
      <c r="AJ48" s="22"/>
      <c r="AK48" s="13">
        <f>IF(AI48=0,0,AJ48/AI48*100)</f>
        <v>0</v>
      </c>
      <c r="AL48" s="23"/>
      <c r="AM48" s="13">
        <f>IF(AJ48=0,0,AL48/AJ48*100)</f>
        <v>0</v>
      </c>
      <c r="AN48" s="47"/>
      <c r="AO48" s="47"/>
      <c r="AP48" s="47"/>
      <c r="AQ48" s="47"/>
      <c r="AR48" s="47"/>
      <c r="AS48" s="47"/>
      <c r="AT48" s="8"/>
      <c r="AU48" s="8"/>
      <c r="AV48" s="8"/>
      <c r="AW48" s="8"/>
      <c r="AX48" s="8"/>
      <c r="AY48" s="8"/>
      <c r="AZ48" s="8"/>
      <c r="BA48" s="8"/>
      <c r="BB48" s="8"/>
      <c r="BC48" s="9"/>
      <c r="BD48" s="8"/>
      <c r="BE48" s="9"/>
      <c r="BF48" s="8"/>
      <c r="BG48" s="8"/>
      <c r="BH48" s="8"/>
      <c r="BI48" s="8"/>
      <c r="BJ48" s="8"/>
      <c r="BK48" s="8"/>
      <c r="BL48" s="8"/>
      <c r="BM48" s="8"/>
      <c r="BN48" s="8"/>
      <c r="BO48" s="9"/>
      <c r="BP48" s="8"/>
      <c r="BQ48" s="9"/>
      <c r="BR48" s="8"/>
      <c r="BS48" s="8"/>
      <c r="BT48" s="8"/>
      <c r="BU48" s="9"/>
      <c r="BV48" s="8"/>
      <c r="BW48" s="9"/>
      <c r="BX48" s="8"/>
      <c r="BY48" s="8"/>
      <c r="BZ48" s="8"/>
      <c r="CA48" s="9"/>
      <c r="CB48" s="8"/>
      <c r="CC48" s="9"/>
      <c r="CD48" s="8"/>
      <c r="CE48" s="8"/>
      <c r="CF48" s="8"/>
      <c r="CG48" s="8"/>
      <c r="CH48" s="8"/>
      <c r="CI48" s="8"/>
      <c r="CJ48" s="8"/>
      <c r="CK48" s="8"/>
      <c r="CL48" s="8"/>
      <c r="CM48" s="8"/>
      <c r="CN48" s="8"/>
      <c r="CO48" s="8"/>
      <c r="CP48" s="8"/>
      <c r="CQ48" s="8"/>
      <c r="CR48" s="8"/>
      <c r="CS48" s="9"/>
      <c r="CT48" s="8"/>
      <c r="CU48" s="9"/>
      <c r="CV48" s="8"/>
      <c r="CW48" s="8"/>
      <c r="CX48" s="8"/>
      <c r="CY48" s="9"/>
      <c r="CZ48" s="8"/>
      <c r="DA48" s="9"/>
      <c r="DB48" s="8"/>
      <c r="DC48" s="8"/>
      <c r="DD48" s="8"/>
      <c r="DE48" s="9"/>
      <c r="DF48" s="8"/>
      <c r="DG48" s="8"/>
      <c r="DH48" s="8"/>
      <c r="DI48" s="8"/>
      <c r="DJ48" s="8"/>
      <c r="DK48" s="9"/>
      <c r="DL48" s="8"/>
      <c r="DM48" s="9"/>
      <c r="DN48" s="8"/>
      <c r="DO48" s="8"/>
      <c r="DP48" s="8"/>
      <c r="DQ48" s="8"/>
      <c r="DR48" s="8"/>
      <c r="DS48" s="8"/>
      <c r="DT48" s="8"/>
      <c r="DU48" s="8"/>
      <c r="DV48" s="8"/>
      <c r="DW48" s="9"/>
      <c r="DX48" s="8"/>
      <c r="DY48" s="9"/>
      <c r="DZ48" s="8"/>
      <c r="EA48" s="8"/>
      <c r="EB48" s="8"/>
      <c r="EC48" s="9"/>
      <c r="ED48" s="8"/>
      <c r="EE48" s="9"/>
      <c r="EF48" s="8"/>
      <c r="EG48" s="8"/>
      <c r="EH48" s="8"/>
      <c r="EI48" s="9"/>
      <c r="EJ48" s="8"/>
      <c r="EK48" s="9"/>
      <c r="EL48" s="8"/>
      <c r="EM48" s="8"/>
      <c r="EN48" s="8"/>
      <c r="EO48" s="9"/>
      <c r="EP48" s="8"/>
      <c r="EQ48" s="9"/>
      <c r="ER48" s="8"/>
      <c r="ES48" s="8"/>
      <c r="ET48" s="8"/>
      <c r="EU48" s="9"/>
      <c r="EV48" s="8"/>
      <c r="EW48" s="9"/>
      <c r="EX48" s="8"/>
      <c r="EY48" s="8"/>
      <c r="EZ48" s="8"/>
      <c r="FA48" s="9"/>
      <c r="FB48" s="8"/>
      <c r="FC48" s="9"/>
      <c r="FD48" s="8"/>
      <c r="FE48" s="8"/>
      <c r="FF48" s="8"/>
      <c r="FG48" s="8"/>
      <c r="FH48" s="8"/>
      <c r="FI48" s="8"/>
      <c r="FJ48" s="8"/>
      <c r="FK48" s="8"/>
      <c r="FL48" s="8"/>
      <c r="FM48" s="8"/>
      <c r="FN48" s="8"/>
      <c r="FO48" s="8"/>
      <c r="FP48" s="8"/>
      <c r="FQ48" s="8"/>
      <c r="FR48" s="8"/>
      <c r="FS48" s="8"/>
      <c r="FT48" s="8"/>
      <c r="FU48" s="8"/>
      <c r="FV48" s="8"/>
      <c r="FW48" s="8"/>
      <c r="FX48" s="8"/>
      <c r="FY48" s="9"/>
      <c r="FZ48" s="8"/>
      <c r="GA48" s="9"/>
      <c r="GB48" s="8"/>
      <c r="GC48" s="8"/>
      <c r="GD48" s="8"/>
      <c r="GE48" s="9"/>
      <c r="GF48" s="8"/>
      <c r="GG48" s="9"/>
    </row>
    <row r="49" spans="1:189" ht="30" hidden="1" x14ac:dyDescent="0.25">
      <c r="A49" s="47"/>
      <c r="B49" s="50"/>
      <c r="C49" s="22" t="s">
        <v>12</v>
      </c>
      <c r="D49" s="20">
        <v>0</v>
      </c>
      <c r="E49" s="21">
        <v>0</v>
      </c>
      <c r="F49" s="21">
        <v>0</v>
      </c>
      <c r="G49" s="21">
        <f t="shared" si="14"/>
        <v>0</v>
      </c>
      <c r="H49" s="21">
        <v>0</v>
      </c>
      <c r="I49" s="21">
        <f t="shared" si="15"/>
        <v>0</v>
      </c>
      <c r="J49" s="22"/>
      <c r="K49" s="22"/>
      <c r="L49" s="13">
        <f t="shared" si="2"/>
        <v>0</v>
      </c>
      <c r="M49" s="22"/>
      <c r="N49" s="13">
        <f t="shared" si="3"/>
        <v>0</v>
      </c>
      <c r="O49" s="22"/>
      <c r="P49" s="22"/>
      <c r="Q49" s="13">
        <f t="shared" si="4"/>
        <v>0</v>
      </c>
      <c r="R49" s="22"/>
      <c r="S49" s="13">
        <f t="shared" si="5"/>
        <v>0</v>
      </c>
      <c r="T49" s="22"/>
      <c r="U49" s="22"/>
      <c r="V49" s="13">
        <f t="shared" si="6"/>
        <v>0</v>
      </c>
      <c r="W49" s="22"/>
      <c r="X49" s="13">
        <f t="shared" si="7"/>
        <v>0</v>
      </c>
      <c r="Y49" s="22"/>
      <c r="Z49" s="22"/>
      <c r="AA49" s="13">
        <f t="shared" si="8"/>
        <v>0</v>
      </c>
      <c r="AB49" s="22"/>
      <c r="AC49" s="13">
        <f t="shared" si="9"/>
        <v>0</v>
      </c>
      <c r="AD49" s="22"/>
      <c r="AE49" s="22"/>
      <c r="AF49" s="13">
        <f t="shared" si="10"/>
        <v>0</v>
      </c>
      <c r="AG49" s="22"/>
      <c r="AH49" s="13">
        <f t="shared" si="11"/>
        <v>0</v>
      </c>
      <c r="AI49" s="22"/>
      <c r="AJ49" s="22"/>
      <c r="AK49" s="13">
        <f t="shared" si="12"/>
        <v>0</v>
      </c>
      <c r="AL49" s="23"/>
      <c r="AM49" s="13">
        <f t="shared" si="13"/>
        <v>0</v>
      </c>
      <c r="AN49" s="47"/>
      <c r="AO49" s="47"/>
      <c r="AP49" s="47"/>
      <c r="AQ49" s="47"/>
      <c r="AR49" s="47"/>
      <c r="AS49" s="47"/>
      <c r="AT49" s="8"/>
      <c r="AU49" s="8"/>
      <c r="AV49" s="8"/>
      <c r="AW49" s="8"/>
      <c r="AX49" s="8"/>
      <c r="AY49" s="8"/>
      <c r="AZ49" s="8"/>
      <c r="BA49" s="8"/>
      <c r="BB49" s="8"/>
      <c r="BC49" s="9"/>
      <c r="BD49" s="8"/>
      <c r="BE49" s="9"/>
      <c r="BF49" s="8"/>
      <c r="BG49" s="8"/>
      <c r="BH49" s="8"/>
      <c r="BI49" s="8"/>
      <c r="BJ49" s="8"/>
      <c r="BK49" s="8"/>
      <c r="BL49" s="8"/>
      <c r="BM49" s="8"/>
      <c r="BN49" s="8"/>
      <c r="BO49" s="9"/>
      <c r="BP49" s="8"/>
      <c r="BQ49" s="9"/>
      <c r="BR49" s="8"/>
      <c r="BS49" s="8"/>
      <c r="BT49" s="8"/>
      <c r="BU49" s="9"/>
      <c r="BV49" s="8"/>
      <c r="BW49" s="9"/>
      <c r="BX49" s="8"/>
      <c r="BY49" s="8"/>
      <c r="BZ49" s="8"/>
      <c r="CA49" s="9"/>
      <c r="CB49" s="8"/>
      <c r="CC49" s="9"/>
      <c r="CD49" s="8"/>
      <c r="CE49" s="8"/>
      <c r="CF49" s="8"/>
      <c r="CG49" s="8"/>
      <c r="CH49" s="8"/>
      <c r="CI49" s="8"/>
      <c r="CJ49" s="8"/>
      <c r="CK49" s="8"/>
      <c r="CL49" s="8"/>
      <c r="CM49" s="8"/>
      <c r="CN49" s="8"/>
      <c r="CO49" s="8"/>
      <c r="CP49" s="8"/>
      <c r="CQ49" s="8"/>
      <c r="CR49" s="8"/>
      <c r="CS49" s="9"/>
      <c r="CT49" s="8"/>
      <c r="CU49" s="9"/>
      <c r="CV49" s="8"/>
      <c r="CW49" s="8"/>
      <c r="CX49" s="8"/>
      <c r="CY49" s="9"/>
      <c r="CZ49" s="8"/>
      <c r="DA49" s="9"/>
      <c r="DB49" s="8"/>
      <c r="DC49" s="8"/>
      <c r="DD49" s="8"/>
      <c r="DE49" s="9"/>
      <c r="DF49" s="8"/>
      <c r="DG49" s="8"/>
      <c r="DH49" s="8"/>
      <c r="DI49" s="8"/>
      <c r="DJ49" s="8"/>
      <c r="DK49" s="9"/>
      <c r="DL49" s="8"/>
      <c r="DM49" s="9"/>
      <c r="DN49" s="8"/>
      <c r="DO49" s="8"/>
      <c r="DP49" s="8"/>
      <c r="DQ49" s="8"/>
      <c r="DR49" s="8"/>
      <c r="DS49" s="8"/>
      <c r="DT49" s="8"/>
      <c r="DU49" s="8"/>
      <c r="DV49" s="8"/>
      <c r="DW49" s="9"/>
      <c r="DX49" s="8"/>
      <c r="DY49" s="9"/>
      <c r="DZ49" s="8"/>
      <c r="EA49" s="8"/>
      <c r="EB49" s="8"/>
      <c r="EC49" s="9"/>
      <c r="ED49" s="8"/>
      <c r="EE49" s="9"/>
      <c r="EF49" s="8"/>
      <c r="EG49" s="8"/>
      <c r="EH49" s="8"/>
      <c r="EI49" s="9"/>
      <c r="EJ49" s="8"/>
      <c r="EK49" s="9"/>
      <c r="EL49" s="8"/>
      <c r="EM49" s="8"/>
      <c r="EN49" s="8"/>
      <c r="EO49" s="9"/>
      <c r="EP49" s="8"/>
      <c r="EQ49" s="9"/>
      <c r="ER49" s="8"/>
      <c r="ES49" s="8"/>
      <c r="ET49" s="8"/>
      <c r="EU49" s="9"/>
      <c r="EV49" s="8"/>
      <c r="EW49" s="9"/>
      <c r="EX49" s="8"/>
      <c r="EY49" s="8"/>
      <c r="EZ49" s="8"/>
      <c r="FA49" s="9"/>
      <c r="FB49" s="8"/>
      <c r="FC49" s="9"/>
      <c r="FD49" s="8"/>
      <c r="FE49" s="8"/>
      <c r="FF49" s="8"/>
      <c r="FG49" s="8"/>
      <c r="FH49" s="8"/>
      <c r="FI49" s="8"/>
      <c r="FJ49" s="8"/>
      <c r="FK49" s="8"/>
      <c r="FL49" s="8"/>
      <c r="FM49" s="8"/>
      <c r="FN49" s="8"/>
      <c r="FO49" s="8"/>
      <c r="FP49" s="8"/>
      <c r="FQ49" s="8"/>
      <c r="FR49" s="8"/>
      <c r="FS49" s="8"/>
      <c r="FT49" s="8"/>
      <c r="FU49" s="8"/>
      <c r="FV49" s="8"/>
      <c r="FW49" s="8"/>
      <c r="FX49" s="8"/>
      <c r="FY49" s="9"/>
      <c r="FZ49" s="8"/>
      <c r="GA49" s="9"/>
      <c r="GB49" s="8"/>
      <c r="GC49" s="8"/>
      <c r="GD49" s="8"/>
      <c r="GE49" s="9"/>
      <c r="GF49" s="8"/>
      <c r="GG49" s="9"/>
    </row>
    <row r="50" spans="1:189" ht="30" hidden="1" x14ac:dyDescent="0.25">
      <c r="A50" s="47">
        <v>7</v>
      </c>
      <c r="B50" s="47" t="s">
        <v>34</v>
      </c>
      <c r="C50" s="19" t="s">
        <v>8</v>
      </c>
      <c r="D50" s="20">
        <v>0</v>
      </c>
      <c r="E50" s="21">
        <v>0</v>
      </c>
      <c r="F50" s="21">
        <v>0</v>
      </c>
      <c r="G50" s="21">
        <f t="shared" si="14"/>
        <v>0</v>
      </c>
      <c r="H50" s="21">
        <v>0</v>
      </c>
      <c r="I50" s="21">
        <f t="shared" si="15"/>
        <v>0</v>
      </c>
      <c r="J50" s="18"/>
      <c r="K50" s="18"/>
      <c r="L50" s="13">
        <f t="shared" ref="L50:L97" si="16">IF(J50=0,0,K50/J50*100)</f>
        <v>0</v>
      </c>
      <c r="M50" s="18"/>
      <c r="N50" s="13">
        <f t="shared" ref="N50:N97" si="17">IF(K50=0,0,M50/K50*100)</f>
        <v>0</v>
      </c>
      <c r="O50" s="18"/>
      <c r="P50" s="18"/>
      <c r="Q50" s="13">
        <f t="shared" ref="Q50:Q97" si="18">IF(O50=0,0,P50/O50*100)</f>
        <v>0</v>
      </c>
      <c r="R50" s="18"/>
      <c r="S50" s="13">
        <f t="shared" ref="S50:S97" si="19">IF(P50=0,0,R50/P50*100)</f>
        <v>0</v>
      </c>
      <c r="T50" s="18"/>
      <c r="U50" s="18"/>
      <c r="V50" s="13">
        <f t="shared" ref="V50:V97" si="20">IF(T50=0,0,U50/T50*100)</f>
        <v>0</v>
      </c>
      <c r="W50" s="18"/>
      <c r="X50" s="13">
        <f t="shared" ref="X50:X97" si="21">IF(U50=0,0,W50/U50*100)</f>
        <v>0</v>
      </c>
      <c r="Y50" s="18"/>
      <c r="Z50" s="18"/>
      <c r="AA50" s="13">
        <f t="shared" ref="AA50:AA97" si="22">IF(Y50=0,0,Z50/Y50*100)</f>
        <v>0</v>
      </c>
      <c r="AB50" s="18"/>
      <c r="AC50" s="13">
        <f t="shared" ref="AC50:AC97" si="23">IF(Z50=0,0,AB50/Z50*100)</f>
        <v>0</v>
      </c>
      <c r="AD50" s="18"/>
      <c r="AE50" s="18"/>
      <c r="AF50" s="13">
        <f t="shared" ref="AF50:AF97" si="24">IF(AD50=0,0,AE50/AD50*100)</f>
        <v>0</v>
      </c>
      <c r="AG50" s="18"/>
      <c r="AH50" s="13">
        <f t="shared" ref="AH50:AH97" si="25">IF(AE50=0,0,AG50/AE50*100)</f>
        <v>0</v>
      </c>
      <c r="AI50" s="18"/>
      <c r="AJ50" s="18"/>
      <c r="AK50" s="13">
        <f t="shared" ref="AK50:AK97" si="26">IF(AI50=0,0,AJ50/AI50*100)</f>
        <v>0</v>
      </c>
      <c r="AL50" s="25"/>
      <c r="AM50" s="13">
        <f t="shared" ref="AM50:AM97" si="27">IF(AJ50=0,0,AL50/AJ50*100)</f>
        <v>0</v>
      </c>
      <c r="AN50" s="47"/>
      <c r="AO50" s="47"/>
      <c r="AP50" s="47"/>
      <c r="AQ50" s="47"/>
      <c r="AR50" s="47"/>
      <c r="AS50" s="47"/>
    </row>
    <row r="51" spans="1:189" ht="45" hidden="1" x14ac:dyDescent="0.25">
      <c r="A51" s="47"/>
      <c r="B51" s="47"/>
      <c r="C51" s="19" t="s">
        <v>9</v>
      </c>
      <c r="D51" s="20">
        <v>0</v>
      </c>
      <c r="E51" s="21">
        <v>90</v>
      </c>
      <c r="F51" s="21">
        <v>0</v>
      </c>
      <c r="G51" s="21">
        <f t="shared" si="14"/>
        <v>0</v>
      </c>
      <c r="H51" s="21">
        <v>0</v>
      </c>
      <c r="I51" s="21">
        <f t="shared" si="15"/>
        <v>0</v>
      </c>
      <c r="J51" s="18"/>
      <c r="K51" s="18"/>
      <c r="L51" s="13">
        <f t="shared" si="16"/>
        <v>0</v>
      </c>
      <c r="M51" s="18"/>
      <c r="N51" s="13">
        <f t="shared" si="17"/>
        <v>0</v>
      </c>
      <c r="O51" s="18"/>
      <c r="P51" s="18"/>
      <c r="Q51" s="13">
        <f t="shared" si="18"/>
        <v>0</v>
      </c>
      <c r="R51" s="18"/>
      <c r="S51" s="13">
        <f t="shared" si="19"/>
        <v>0</v>
      </c>
      <c r="T51" s="18"/>
      <c r="U51" s="18"/>
      <c r="V51" s="13">
        <f t="shared" si="20"/>
        <v>0</v>
      </c>
      <c r="W51" s="18"/>
      <c r="X51" s="13">
        <f t="shared" si="21"/>
        <v>0</v>
      </c>
      <c r="Y51" s="18"/>
      <c r="Z51" s="18"/>
      <c r="AA51" s="13">
        <f t="shared" si="22"/>
        <v>0</v>
      </c>
      <c r="AB51" s="18"/>
      <c r="AC51" s="13">
        <f t="shared" si="23"/>
        <v>0</v>
      </c>
      <c r="AD51" s="18"/>
      <c r="AE51" s="18"/>
      <c r="AF51" s="13">
        <f t="shared" si="24"/>
        <v>0</v>
      </c>
      <c r="AG51" s="18"/>
      <c r="AH51" s="13">
        <f t="shared" si="25"/>
        <v>0</v>
      </c>
      <c r="AI51" s="18"/>
      <c r="AJ51" s="18"/>
      <c r="AK51" s="13">
        <f t="shared" si="26"/>
        <v>0</v>
      </c>
      <c r="AL51" s="25"/>
      <c r="AM51" s="13">
        <f t="shared" si="27"/>
        <v>0</v>
      </c>
      <c r="AN51" s="47"/>
      <c r="AO51" s="47"/>
      <c r="AP51" s="47"/>
      <c r="AQ51" s="47"/>
      <c r="AR51" s="47"/>
      <c r="AS51" s="47"/>
    </row>
    <row r="52" spans="1:189" ht="45" hidden="1" x14ac:dyDescent="0.25">
      <c r="A52" s="47"/>
      <c r="B52" s="47"/>
      <c r="C52" s="19" t="s">
        <v>10</v>
      </c>
      <c r="D52" s="20">
        <v>0</v>
      </c>
      <c r="E52" s="21">
        <v>9</v>
      </c>
      <c r="F52" s="21">
        <v>0</v>
      </c>
      <c r="G52" s="21">
        <f t="shared" si="14"/>
        <v>0</v>
      </c>
      <c r="H52" s="21">
        <v>0</v>
      </c>
      <c r="I52" s="21">
        <f t="shared" si="15"/>
        <v>0</v>
      </c>
      <c r="J52" s="18"/>
      <c r="K52" s="18"/>
      <c r="L52" s="13">
        <f t="shared" si="16"/>
        <v>0</v>
      </c>
      <c r="M52" s="18"/>
      <c r="N52" s="13">
        <f t="shared" si="17"/>
        <v>0</v>
      </c>
      <c r="O52" s="18"/>
      <c r="P52" s="18"/>
      <c r="Q52" s="13">
        <f t="shared" si="18"/>
        <v>0</v>
      </c>
      <c r="R52" s="18"/>
      <c r="S52" s="13">
        <f t="shared" si="19"/>
        <v>0</v>
      </c>
      <c r="T52" s="18"/>
      <c r="U52" s="18"/>
      <c r="V52" s="13">
        <f t="shared" si="20"/>
        <v>0</v>
      </c>
      <c r="W52" s="18"/>
      <c r="X52" s="13">
        <f t="shared" si="21"/>
        <v>0</v>
      </c>
      <c r="Y52" s="18"/>
      <c r="Z52" s="18"/>
      <c r="AA52" s="13">
        <f t="shared" si="22"/>
        <v>0</v>
      </c>
      <c r="AB52" s="18"/>
      <c r="AC52" s="13">
        <f t="shared" si="23"/>
        <v>0</v>
      </c>
      <c r="AD52" s="18"/>
      <c r="AE52" s="18"/>
      <c r="AF52" s="13">
        <f t="shared" si="24"/>
        <v>0</v>
      </c>
      <c r="AG52" s="18"/>
      <c r="AH52" s="13">
        <f t="shared" si="25"/>
        <v>0</v>
      </c>
      <c r="AI52" s="18"/>
      <c r="AJ52" s="18"/>
      <c r="AK52" s="13">
        <f t="shared" si="26"/>
        <v>0</v>
      </c>
      <c r="AL52" s="25"/>
      <c r="AM52" s="13">
        <f t="shared" si="27"/>
        <v>0</v>
      </c>
      <c r="AN52" s="47"/>
      <c r="AO52" s="47"/>
      <c r="AP52" s="47"/>
      <c r="AQ52" s="47"/>
      <c r="AR52" s="47"/>
      <c r="AS52" s="47"/>
    </row>
    <row r="53" spans="1:189" ht="30" hidden="1" x14ac:dyDescent="0.25">
      <c r="A53" s="47"/>
      <c r="B53" s="47"/>
      <c r="C53" s="18" t="s">
        <v>11</v>
      </c>
      <c r="D53" s="24">
        <v>0</v>
      </c>
      <c r="E53" s="24">
        <v>0</v>
      </c>
      <c r="F53" s="24">
        <v>0</v>
      </c>
      <c r="G53" s="21">
        <f t="shared" si="14"/>
        <v>0</v>
      </c>
      <c r="H53" s="24">
        <v>0</v>
      </c>
      <c r="I53" s="21">
        <f t="shared" si="15"/>
        <v>0</v>
      </c>
      <c r="J53" s="18"/>
      <c r="K53" s="18"/>
      <c r="L53" s="13">
        <f t="shared" si="16"/>
        <v>0</v>
      </c>
      <c r="M53" s="18"/>
      <c r="N53" s="13">
        <f t="shared" si="17"/>
        <v>0</v>
      </c>
      <c r="O53" s="18"/>
      <c r="P53" s="18"/>
      <c r="Q53" s="13">
        <f t="shared" si="18"/>
        <v>0</v>
      </c>
      <c r="R53" s="18"/>
      <c r="S53" s="13">
        <f t="shared" si="19"/>
        <v>0</v>
      </c>
      <c r="T53" s="18"/>
      <c r="U53" s="18"/>
      <c r="V53" s="13">
        <f t="shared" si="20"/>
        <v>0</v>
      </c>
      <c r="W53" s="18"/>
      <c r="X53" s="13">
        <f t="shared" si="21"/>
        <v>0</v>
      </c>
      <c r="Y53" s="18"/>
      <c r="Z53" s="18"/>
      <c r="AA53" s="13">
        <f t="shared" si="22"/>
        <v>0</v>
      </c>
      <c r="AB53" s="18"/>
      <c r="AC53" s="13">
        <f t="shared" si="23"/>
        <v>0</v>
      </c>
      <c r="AD53" s="18"/>
      <c r="AE53" s="18"/>
      <c r="AF53" s="13">
        <f t="shared" si="24"/>
        <v>0</v>
      </c>
      <c r="AG53" s="18"/>
      <c r="AH53" s="13">
        <f t="shared" si="25"/>
        <v>0</v>
      </c>
      <c r="AI53" s="18"/>
      <c r="AJ53" s="18"/>
      <c r="AK53" s="13">
        <f t="shared" si="26"/>
        <v>0</v>
      </c>
      <c r="AL53" s="25"/>
      <c r="AM53" s="13">
        <f t="shared" si="27"/>
        <v>0</v>
      </c>
      <c r="AN53" s="47"/>
      <c r="AO53" s="47"/>
      <c r="AP53" s="47"/>
      <c r="AQ53" s="47"/>
      <c r="AR53" s="47"/>
      <c r="AS53" s="47"/>
    </row>
    <row r="54" spans="1:189" hidden="1" x14ac:dyDescent="0.25">
      <c r="A54" s="47"/>
      <c r="B54" s="47"/>
      <c r="C54" s="17" t="s">
        <v>7</v>
      </c>
      <c r="D54" s="11">
        <f>D50+D51+D52+D53</f>
        <v>0</v>
      </c>
      <c r="E54" s="12">
        <f>SUM(E50:E53)</f>
        <v>99</v>
      </c>
      <c r="F54" s="12">
        <f>SUM(F50:F53)</f>
        <v>0</v>
      </c>
      <c r="G54" s="12">
        <f t="shared" si="14"/>
        <v>0</v>
      </c>
      <c r="H54" s="12">
        <f>SUM(H50:H53)</f>
        <v>0</v>
      </c>
      <c r="I54" s="12">
        <f t="shared" si="15"/>
        <v>0</v>
      </c>
      <c r="J54" s="18"/>
      <c r="K54" s="18"/>
      <c r="L54" s="13">
        <f>IF(J54=0,0,K54/J54*100)</f>
        <v>0</v>
      </c>
      <c r="M54" s="18"/>
      <c r="N54" s="13">
        <f>IF(K54=0,0,M54/K54*100)</f>
        <v>0</v>
      </c>
      <c r="O54" s="18"/>
      <c r="P54" s="18"/>
      <c r="Q54" s="13">
        <f>IF(O54=0,0,P54/O54*100)</f>
        <v>0</v>
      </c>
      <c r="R54" s="18"/>
      <c r="S54" s="13">
        <f>IF(P54=0,0,R54/P54*100)</f>
        <v>0</v>
      </c>
      <c r="T54" s="18"/>
      <c r="U54" s="18"/>
      <c r="V54" s="13">
        <f>IF(T54=0,0,U54/T54*100)</f>
        <v>0</v>
      </c>
      <c r="W54" s="18"/>
      <c r="X54" s="13">
        <f>IF(U54=0,0,W54/U54*100)</f>
        <v>0</v>
      </c>
      <c r="Y54" s="18"/>
      <c r="Z54" s="18"/>
      <c r="AA54" s="13">
        <f>IF(Y54=0,0,Z54/Y54*100)</f>
        <v>0</v>
      </c>
      <c r="AB54" s="18"/>
      <c r="AC54" s="13">
        <f>IF(Z54=0,0,AB54/Z54*100)</f>
        <v>0</v>
      </c>
      <c r="AD54" s="18"/>
      <c r="AE54" s="18"/>
      <c r="AF54" s="13">
        <f>IF(AD54=0,0,AE54/AD54*100)</f>
        <v>0</v>
      </c>
      <c r="AG54" s="18"/>
      <c r="AH54" s="13">
        <f>IF(AE54=0,0,AG54/AE54*100)</f>
        <v>0</v>
      </c>
      <c r="AI54" s="18"/>
      <c r="AJ54" s="18"/>
      <c r="AK54" s="13">
        <f>IF(AI54=0,0,AJ54/AI54*100)</f>
        <v>0</v>
      </c>
      <c r="AL54" s="25"/>
      <c r="AM54" s="13">
        <f>IF(AJ54=0,0,AL54/AJ54*100)</f>
        <v>0</v>
      </c>
      <c r="AN54" s="47"/>
      <c r="AO54" s="47"/>
      <c r="AP54" s="47"/>
      <c r="AQ54" s="47"/>
      <c r="AR54" s="47"/>
      <c r="AS54" s="47"/>
    </row>
    <row r="55" spans="1:189" ht="30" hidden="1" x14ac:dyDescent="0.25">
      <c r="A55" s="47"/>
      <c r="B55" s="47"/>
      <c r="C55" s="22" t="s">
        <v>12</v>
      </c>
      <c r="D55" s="20"/>
      <c r="E55" s="24">
        <v>0</v>
      </c>
      <c r="F55" s="24">
        <v>0</v>
      </c>
      <c r="G55" s="21">
        <f t="shared" si="14"/>
        <v>0</v>
      </c>
      <c r="H55" s="24">
        <v>0</v>
      </c>
      <c r="I55" s="21">
        <f t="shared" si="15"/>
        <v>0</v>
      </c>
      <c r="J55" s="18"/>
      <c r="K55" s="18"/>
      <c r="L55" s="13">
        <f t="shared" si="16"/>
        <v>0</v>
      </c>
      <c r="M55" s="18"/>
      <c r="N55" s="13">
        <f t="shared" si="17"/>
        <v>0</v>
      </c>
      <c r="O55" s="18"/>
      <c r="P55" s="18"/>
      <c r="Q55" s="13">
        <f t="shared" si="18"/>
        <v>0</v>
      </c>
      <c r="R55" s="18"/>
      <c r="S55" s="13">
        <f t="shared" si="19"/>
        <v>0</v>
      </c>
      <c r="T55" s="18"/>
      <c r="U55" s="18"/>
      <c r="V55" s="13">
        <f t="shared" si="20"/>
        <v>0</v>
      </c>
      <c r="W55" s="18"/>
      <c r="X55" s="13">
        <f t="shared" si="21"/>
        <v>0</v>
      </c>
      <c r="Y55" s="18"/>
      <c r="Z55" s="18"/>
      <c r="AA55" s="13">
        <f t="shared" si="22"/>
        <v>0</v>
      </c>
      <c r="AB55" s="18"/>
      <c r="AC55" s="13">
        <f t="shared" si="23"/>
        <v>0</v>
      </c>
      <c r="AD55" s="18"/>
      <c r="AE55" s="18"/>
      <c r="AF55" s="13">
        <f t="shared" si="24"/>
        <v>0</v>
      </c>
      <c r="AG55" s="18"/>
      <c r="AH55" s="13">
        <f t="shared" si="25"/>
        <v>0</v>
      </c>
      <c r="AI55" s="18"/>
      <c r="AJ55" s="18"/>
      <c r="AK55" s="13">
        <f t="shared" si="26"/>
        <v>0</v>
      </c>
      <c r="AL55" s="25"/>
      <c r="AM55" s="13">
        <f t="shared" si="27"/>
        <v>0</v>
      </c>
      <c r="AN55" s="47"/>
      <c r="AO55" s="47"/>
      <c r="AP55" s="47"/>
      <c r="AQ55" s="47"/>
      <c r="AR55" s="47"/>
      <c r="AS55" s="47"/>
    </row>
    <row r="56" spans="1:189" ht="30" hidden="1" x14ac:dyDescent="0.25">
      <c r="A56" s="47">
        <v>8</v>
      </c>
      <c r="B56" s="47" t="s">
        <v>19</v>
      </c>
      <c r="C56" s="19" t="s">
        <v>8</v>
      </c>
      <c r="D56" s="20">
        <v>0</v>
      </c>
      <c r="E56" s="21">
        <v>0</v>
      </c>
      <c r="F56" s="21">
        <v>0</v>
      </c>
      <c r="G56" s="21">
        <f t="shared" si="14"/>
        <v>0</v>
      </c>
      <c r="H56" s="21">
        <v>0</v>
      </c>
      <c r="I56" s="21">
        <f t="shared" si="15"/>
        <v>0</v>
      </c>
      <c r="J56" s="18"/>
      <c r="K56" s="18"/>
      <c r="L56" s="13">
        <f t="shared" si="16"/>
        <v>0</v>
      </c>
      <c r="M56" s="18"/>
      <c r="N56" s="13">
        <f t="shared" si="17"/>
        <v>0</v>
      </c>
      <c r="O56" s="18"/>
      <c r="P56" s="18"/>
      <c r="Q56" s="13">
        <f t="shared" si="18"/>
        <v>0</v>
      </c>
      <c r="R56" s="18"/>
      <c r="S56" s="13">
        <f t="shared" si="19"/>
        <v>0</v>
      </c>
      <c r="T56" s="18"/>
      <c r="U56" s="18"/>
      <c r="V56" s="13">
        <f t="shared" si="20"/>
        <v>0</v>
      </c>
      <c r="W56" s="18"/>
      <c r="X56" s="13">
        <f t="shared" si="21"/>
        <v>0</v>
      </c>
      <c r="Y56" s="18"/>
      <c r="Z56" s="18"/>
      <c r="AA56" s="13">
        <f t="shared" si="22"/>
        <v>0</v>
      </c>
      <c r="AB56" s="18"/>
      <c r="AC56" s="13">
        <f t="shared" si="23"/>
        <v>0</v>
      </c>
      <c r="AD56" s="18"/>
      <c r="AE56" s="18"/>
      <c r="AF56" s="13">
        <f t="shared" si="24"/>
        <v>0</v>
      </c>
      <c r="AG56" s="18"/>
      <c r="AH56" s="13">
        <f t="shared" si="25"/>
        <v>0</v>
      </c>
      <c r="AI56" s="18"/>
      <c r="AJ56" s="18"/>
      <c r="AK56" s="13">
        <f t="shared" si="26"/>
        <v>0</v>
      </c>
      <c r="AL56" s="25"/>
      <c r="AM56" s="13">
        <f t="shared" si="27"/>
        <v>0</v>
      </c>
      <c r="AN56" s="47"/>
      <c r="AO56" s="47"/>
      <c r="AP56" s="47"/>
      <c r="AQ56" s="47"/>
      <c r="AR56" s="47"/>
      <c r="AS56" s="47"/>
    </row>
    <row r="57" spans="1:189" ht="45" hidden="1" x14ac:dyDescent="0.25">
      <c r="A57" s="47"/>
      <c r="B57" s="47"/>
      <c r="C57" s="19" t="s">
        <v>9</v>
      </c>
      <c r="D57" s="20"/>
      <c r="E57" s="21">
        <v>0</v>
      </c>
      <c r="F57" s="21">
        <v>0</v>
      </c>
      <c r="G57" s="21">
        <f t="shared" si="14"/>
        <v>0</v>
      </c>
      <c r="H57" s="21">
        <v>0</v>
      </c>
      <c r="I57" s="21">
        <f t="shared" si="15"/>
        <v>0</v>
      </c>
      <c r="J57" s="18"/>
      <c r="K57" s="18"/>
      <c r="L57" s="13">
        <f t="shared" si="16"/>
        <v>0</v>
      </c>
      <c r="M57" s="18"/>
      <c r="N57" s="13">
        <f t="shared" si="17"/>
        <v>0</v>
      </c>
      <c r="O57" s="18"/>
      <c r="P57" s="18"/>
      <c r="Q57" s="13">
        <f t="shared" si="18"/>
        <v>0</v>
      </c>
      <c r="R57" s="18"/>
      <c r="S57" s="13">
        <f t="shared" si="19"/>
        <v>0</v>
      </c>
      <c r="T57" s="18"/>
      <c r="U57" s="18"/>
      <c r="V57" s="13">
        <f t="shared" si="20"/>
        <v>0</v>
      </c>
      <c r="W57" s="18"/>
      <c r="X57" s="13">
        <f t="shared" si="21"/>
        <v>0</v>
      </c>
      <c r="Y57" s="18"/>
      <c r="Z57" s="18"/>
      <c r="AA57" s="13">
        <f t="shared" si="22"/>
        <v>0</v>
      </c>
      <c r="AB57" s="18"/>
      <c r="AC57" s="13">
        <f t="shared" si="23"/>
        <v>0</v>
      </c>
      <c r="AD57" s="18"/>
      <c r="AE57" s="18"/>
      <c r="AF57" s="13">
        <f t="shared" si="24"/>
        <v>0</v>
      </c>
      <c r="AG57" s="18"/>
      <c r="AH57" s="13">
        <f t="shared" si="25"/>
        <v>0</v>
      </c>
      <c r="AI57" s="18"/>
      <c r="AJ57" s="18"/>
      <c r="AK57" s="13">
        <f t="shared" si="26"/>
        <v>0</v>
      </c>
      <c r="AL57" s="25"/>
      <c r="AM57" s="13">
        <f t="shared" si="27"/>
        <v>0</v>
      </c>
      <c r="AN57" s="47"/>
      <c r="AO57" s="47"/>
      <c r="AP57" s="47"/>
      <c r="AQ57" s="47"/>
      <c r="AR57" s="47"/>
      <c r="AS57" s="47"/>
    </row>
    <row r="58" spans="1:189" ht="45" hidden="1" x14ac:dyDescent="0.25">
      <c r="A58" s="47"/>
      <c r="B58" s="47"/>
      <c r="C58" s="19" t="s">
        <v>10</v>
      </c>
      <c r="D58" s="20"/>
      <c r="E58" s="21">
        <v>2530.1</v>
      </c>
      <c r="F58" s="21">
        <v>747.17</v>
      </c>
      <c r="G58" s="21">
        <f t="shared" si="14"/>
        <v>29.531243824354767</v>
      </c>
      <c r="H58" s="21">
        <v>747.17</v>
      </c>
      <c r="I58" s="21">
        <f t="shared" si="15"/>
        <v>100</v>
      </c>
      <c r="J58" s="18"/>
      <c r="K58" s="18"/>
      <c r="L58" s="13">
        <f t="shared" si="16"/>
        <v>0</v>
      </c>
      <c r="M58" s="18"/>
      <c r="N58" s="13">
        <f t="shared" si="17"/>
        <v>0</v>
      </c>
      <c r="O58" s="18"/>
      <c r="P58" s="18"/>
      <c r="Q58" s="13">
        <f t="shared" si="18"/>
        <v>0</v>
      </c>
      <c r="R58" s="18"/>
      <c r="S58" s="13">
        <f t="shared" si="19"/>
        <v>0</v>
      </c>
      <c r="T58" s="18"/>
      <c r="U58" s="18"/>
      <c r="V58" s="13">
        <f t="shared" si="20"/>
        <v>0</v>
      </c>
      <c r="W58" s="18"/>
      <c r="X58" s="13">
        <f t="shared" si="21"/>
        <v>0</v>
      </c>
      <c r="Y58" s="18"/>
      <c r="Z58" s="18"/>
      <c r="AA58" s="13">
        <f t="shared" si="22"/>
        <v>0</v>
      </c>
      <c r="AB58" s="18"/>
      <c r="AC58" s="13">
        <f t="shared" si="23"/>
        <v>0</v>
      </c>
      <c r="AD58" s="18"/>
      <c r="AE58" s="18"/>
      <c r="AF58" s="13">
        <f t="shared" si="24"/>
        <v>0</v>
      </c>
      <c r="AG58" s="18"/>
      <c r="AH58" s="13">
        <f t="shared" si="25"/>
        <v>0</v>
      </c>
      <c r="AI58" s="18"/>
      <c r="AJ58" s="18"/>
      <c r="AK58" s="13">
        <f t="shared" si="26"/>
        <v>0</v>
      </c>
      <c r="AL58" s="25"/>
      <c r="AM58" s="13">
        <f t="shared" si="27"/>
        <v>0</v>
      </c>
      <c r="AN58" s="47"/>
      <c r="AO58" s="47"/>
      <c r="AP58" s="47"/>
      <c r="AQ58" s="47"/>
      <c r="AR58" s="47"/>
      <c r="AS58" s="47"/>
    </row>
    <row r="59" spans="1:189" ht="30" hidden="1" x14ac:dyDescent="0.25">
      <c r="A59" s="47"/>
      <c r="B59" s="47"/>
      <c r="C59" s="18" t="s">
        <v>11</v>
      </c>
      <c r="D59" s="24"/>
      <c r="E59" s="24">
        <v>0</v>
      </c>
      <c r="F59" s="24">
        <v>0</v>
      </c>
      <c r="G59" s="21">
        <f t="shared" si="14"/>
        <v>0</v>
      </c>
      <c r="H59" s="24">
        <v>0</v>
      </c>
      <c r="I59" s="21">
        <f t="shared" si="15"/>
        <v>0</v>
      </c>
      <c r="J59" s="18"/>
      <c r="K59" s="18"/>
      <c r="L59" s="13">
        <f t="shared" si="16"/>
        <v>0</v>
      </c>
      <c r="M59" s="18"/>
      <c r="N59" s="13">
        <f t="shared" si="17"/>
        <v>0</v>
      </c>
      <c r="O59" s="18"/>
      <c r="P59" s="18"/>
      <c r="Q59" s="13">
        <f t="shared" si="18"/>
        <v>0</v>
      </c>
      <c r="R59" s="18"/>
      <c r="S59" s="13">
        <f t="shared" si="19"/>
        <v>0</v>
      </c>
      <c r="T59" s="18"/>
      <c r="U59" s="18"/>
      <c r="V59" s="13">
        <f t="shared" si="20"/>
        <v>0</v>
      </c>
      <c r="W59" s="18"/>
      <c r="X59" s="13">
        <f t="shared" si="21"/>
        <v>0</v>
      </c>
      <c r="Y59" s="18"/>
      <c r="Z59" s="18"/>
      <c r="AA59" s="13">
        <f t="shared" si="22"/>
        <v>0</v>
      </c>
      <c r="AB59" s="18"/>
      <c r="AC59" s="13">
        <f t="shared" si="23"/>
        <v>0</v>
      </c>
      <c r="AD59" s="18"/>
      <c r="AE59" s="18"/>
      <c r="AF59" s="13">
        <f t="shared" si="24"/>
        <v>0</v>
      </c>
      <c r="AG59" s="18"/>
      <c r="AH59" s="13">
        <f t="shared" si="25"/>
        <v>0</v>
      </c>
      <c r="AI59" s="18"/>
      <c r="AJ59" s="18"/>
      <c r="AK59" s="13">
        <f t="shared" si="26"/>
        <v>0</v>
      </c>
      <c r="AL59" s="25"/>
      <c r="AM59" s="13">
        <f t="shared" si="27"/>
        <v>0</v>
      </c>
      <c r="AN59" s="47"/>
      <c r="AO59" s="47"/>
      <c r="AP59" s="47"/>
      <c r="AQ59" s="47"/>
      <c r="AR59" s="47"/>
      <c r="AS59" s="47"/>
    </row>
    <row r="60" spans="1:189" hidden="1" x14ac:dyDescent="0.25">
      <c r="A60" s="47"/>
      <c r="B60" s="47"/>
      <c r="C60" s="17" t="s">
        <v>7</v>
      </c>
      <c r="D60" s="11">
        <f>D56+D57+D58+D59</f>
        <v>0</v>
      </c>
      <c r="E60" s="12">
        <f>SUM(E56:E59)</f>
        <v>2530.1</v>
      </c>
      <c r="F60" s="12">
        <f>SUM(F56:F59)</f>
        <v>747.17</v>
      </c>
      <c r="G60" s="12">
        <f t="shared" si="14"/>
        <v>29.531243824354767</v>
      </c>
      <c r="H60" s="12">
        <f>SUM(H56:H59)</f>
        <v>747.17</v>
      </c>
      <c r="I60" s="12">
        <f t="shared" si="15"/>
        <v>100</v>
      </c>
      <c r="J60" s="18"/>
      <c r="K60" s="18"/>
      <c r="L60" s="13">
        <f>IF(J60=0,0,K60/J60*100)</f>
        <v>0</v>
      </c>
      <c r="M60" s="18"/>
      <c r="N60" s="13">
        <f>IF(K60=0,0,M60/K60*100)</f>
        <v>0</v>
      </c>
      <c r="O60" s="18"/>
      <c r="P60" s="18"/>
      <c r="Q60" s="13">
        <f>IF(O60=0,0,P60/O60*100)</f>
        <v>0</v>
      </c>
      <c r="R60" s="18"/>
      <c r="S60" s="13">
        <f>IF(P60=0,0,R60/P60*100)</f>
        <v>0</v>
      </c>
      <c r="T60" s="18"/>
      <c r="U60" s="18"/>
      <c r="V60" s="13">
        <f>IF(T60=0,0,U60/T60*100)</f>
        <v>0</v>
      </c>
      <c r="W60" s="18"/>
      <c r="X60" s="13">
        <f>IF(U60=0,0,W60/U60*100)</f>
        <v>0</v>
      </c>
      <c r="Y60" s="18"/>
      <c r="Z60" s="18"/>
      <c r="AA60" s="13">
        <f>IF(Y60=0,0,Z60/Y60*100)</f>
        <v>0</v>
      </c>
      <c r="AB60" s="18"/>
      <c r="AC60" s="13">
        <f>IF(Z60=0,0,AB60/Z60*100)</f>
        <v>0</v>
      </c>
      <c r="AD60" s="18"/>
      <c r="AE60" s="18"/>
      <c r="AF60" s="13">
        <f>IF(AD60=0,0,AE60/AD60*100)</f>
        <v>0</v>
      </c>
      <c r="AG60" s="18"/>
      <c r="AH60" s="13">
        <f>IF(AE60=0,0,AG60/AE60*100)</f>
        <v>0</v>
      </c>
      <c r="AI60" s="18"/>
      <c r="AJ60" s="18"/>
      <c r="AK60" s="13">
        <f>IF(AI60=0,0,AJ60/AI60*100)</f>
        <v>0</v>
      </c>
      <c r="AL60" s="25"/>
      <c r="AM60" s="13">
        <f>IF(AJ60=0,0,AL60/AJ60*100)</f>
        <v>0</v>
      </c>
      <c r="AN60" s="47"/>
      <c r="AO60" s="47"/>
      <c r="AP60" s="47"/>
      <c r="AQ60" s="47"/>
      <c r="AR60" s="47"/>
      <c r="AS60" s="47"/>
    </row>
    <row r="61" spans="1:189" ht="30" hidden="1" x14ac:dyDescent="0.25">
      <c r="A61" s="47"/>
      <c r="B61" s="47"/>
      <c r="C61" s="22" t="s">
        <v>12</v>
      </c>
      <c r="D61" s="20"/>
      <c r="E61" s="24">
        <v>0</v>
      </c>
      <c r="F61" s="24">
        <v>0</v>
      </c>
      <c r="G61" s="21">
        <f t="shared" si="14"/>
        <v>0</v>
      </c>
      <c r="H61" s="24">
        <v>0</v>
      </c>
      <c r="I61" s="21">
        <f t="shared" si="15"/>
        <v>0</v>
      </c>
      <c r="J61" s="18"/>
      <c r="K61" s="18"/>
      <c r="L61" s="13">
        <f t="shared" si="16"/>
        <v>0</v>
      </c>
      <c r="M61" s="18"/>
      <c r="N61" s="13">
        <f t="shared" si="17"/>
        <v>0</v>
      </c>
      <c r="O61" s="18"/>
      <c r="P61" s="18"/>
      <c r="Q61" s="13">
        <f t="shared" si="18"/>
        <v>0</v>
      </c>
      <c r="R61" s="18"/>
      <c r="S61" s="13">
        <f t="shared" si="19"/>
        <v>0</v>
      </c>
      <c r="T61" s="18"/>
      <c r="U61" s="18"/>
      <c r="V61" s="13">
        <f t="shared" si="20"/>
        <v>0</v>
      </c>
      <c r="W61" s="18"/>
      <c r="X61" s="13">
        <f t="shared" si="21"/>
        <v>0</v>
      </c>
      <c r="Y61" s="18"/>
      <c r="Z61" s="18"/>
      <c r="AA61" s="13">
        <f t="shared" si="22"/>
        <v>0</v>
      </c>
      <c r="AB61" s="18"/>
      <c r="AC61" s="13">
        <f t="shared" si="23"/>
        <v>0</v>
      </c>
      <c r="AD61" s="18"/>
      <c r="AE61" s="18"/>
      <c r="AF61" s="13">
        <f t="shared" si="24"/>
        <v>0</v>
      </c>
      <c r="AG61" s="18"/>
      <c r="AH61" s="13">
        <f t="shared" si="25"/>
        <v>0</v>
      </c>
      <c r="AI61" s="18"/>
      <c r="AJ61" s="18"/>
      <c r="AK61" s="13">
        <f t="shared" si="26"/>
        <v>0</v>
      </c>
      <c r="AL61" s="25"/>
      <c r="AM61" s="13">
        <f t="shared" si="27"/>
        <v>0</v>
      </c>
      <c r="AN61" s="47"/>
      <c r="AO61" s="47"/>
      <c r="AP61" s="47"/>
      <c r="AQ61" s="47"/>
      <c r="AR61" s="47"/>
      <c r="AS61" s="47"/>
    </row>
    <row r="62" spans="1:189" ht="30" hidden="1" x14ac:dyDescent="0.25">
      <c r="A62" s="47">
        <v>9</v>
      </c>
      <c r="B62" s="47" t="s">
        <v>20</v>
      </c>
      <c r="C62" s="19" t="s">
        <v>8</v>
      </c>
      <c r="D62" s="20"/>
      <c r="E62" s="21">
        <v>0</v>
      </c>
      <c r="F62" s="21">
        <v>0</v>
      </c>
      <c r="G62" s="21">
        <f t="shared" si="14"/>
        <v>0</v>
      </c>
      <c r="H62" s="21">
        <v>0</v>
      </c>
      <c r="I62" s="21">
        <f t="shared" si="15"/>
        <v>0</v>
      </c>
      <c r="J62" s="18"/>
      <c r="K62" s="18"/>
      <c r="L62" s="13">
        <f t="shared" si="16"/>
        <v>0</v>
      </c>
      <c r="M62" s="18"/>
      <c r="N62" s="13">
        <f t="shared" si="17"/>
        <v>0</v>
      </c>
      <c r="O62" s="18"/>
      <c r="P62" s="18"/>
      <c r="Q62" s="13">
        <f t="shared" si="18"/>
        <v>0</v>
      </c>
      <c r="R62" s="18"/>
      <c r="S62" s="13">
        <f t="shared" si="19"/>
        <v>0</v>
      </c>
      <c r="T62" s="18"/>
      <c r="U62" s="18"/>
      <c r="V62" s="13">
        <f t="shared" si="20"/>
        <v>0</v>
      </c>
      <c r="W62" s="18"/>
      <c r="X62" s="13">
        <f t="shared" si="21"/>
        <v>0</v>
      </c>
      <c r="Y62" s="18"/>
      <c r="Z62" s="18"/>
      <c r="AA62" s="13">
        <f t="shared" si="22"/>
        <v>0</v>
      </c>
      <c r="AB62" s="18"/>
      <c r="AC62" s="13">
        <f t="shared" si="23"/>
        <v>0</v>
      </c>
      <c r="AD62" s="18"/>
      <c r="AE62" s="18"/>
      <c r="AF62" s="13">
        <f t="shared" si="24"/>
        <v>0</v>
      </c>
      <c r="AG62" s="18"/>
      <c r="AH62" s="13">
        <f t="shared" si="25"/>
        <v>0</v>
      </c>
      <c r="AI62" s="18"/>
      <c r="AJ62" s="18"/>
      <c r="AK62" s="13">
        <f t="shared" si="26"/>
        <v>0</v>
      </c>
      <c r="AL62" s="25"/>
      <c r="AM62" s="13">
        <f t="shared" si="27"/>
        <v>0</v>
      </c>
      <c r="AN62" s="47"/>
      <c r="AO62" s="47"/>
      <c r="AP62" s="47"/>
      <c r="AQ62" s="47"/>
      <c r="AR62" s="47"/>
      <c r="AS62" s="47"/>
    </row>
    <row r="63" spans="1:189" ht="45" hidden="1" x14ac:dyDescent="0.25">
      <c r="A63" s="47"/>
      <c r="B63" s="47"/>
      <c r="C63" s="19" t="s">
        <v>9</v>
      </c>
      <c r="D63" s="20"/>
      <c r="E63" s="21">
        <v>14175.9</v>
      </c>
      <c r="F63" s="21">
        <v>11767.7</v>
      </c>
      <c r="G63" s="21">
        <f t="shared" si="14"/>
        <v>83.012013346595282</v>
      </c>
      <c r="H63" s="21">
        <v>3369.5</v>
      </c>
      <c r="I63" s="21">
        <f t="shared" si="15"/>
        <v>28.633462783721541</v>
      </c>
      <c r="J63" s="18"/>
      <c r="K63" s="18"/>
      <c r="L63" s="13">
        <f t="shared" si="16"/>
        <v>0</v>
      </c>
      <c r="M63" s="18"/>
      <c r="N63" s="13">
        <f t="shared" si="17"/>
        <v>0</v>
      </c>
      <c r="O63" s="18"/>
      <c r="P63" s="18"/>
      <c r="Q63" s="13">
        <f t="shared" si="18"/>
        <v>0</v>
      </c>
      <c r="R63" s="18"/>
      <c r="S63" s="13">
        <f t="shared" si="19"/>
        <v>0</v>
      </c>
      <c r="T63" s="18"/>
      <c r="U63" s="18"/>
      <c r="V63" s="13">
        <f t="shared" si="20"/>
        <v>0</v>
      </c>
      <c r="W63" s="18"/>
      <c r="X63" s="13">
        <f t="shared" si="21"/>
        <v>0</v>
      </c>
      <c r="Y63" s="18"/>
      <c r="Z63" s="18"/>
      <c r="AA63" s="13">
        <f t="shared" si="22"/>
        <v>0</v>
      </c>
      <c r="AB63" s="18"/>
      <c r="AC63" s="13">
        <f t="shared" si="23"/>
        <v>0</v>
      </c>
      <c r="AD63" s="18"/>
      <c r="AE63" s="18"/>
      <c r="AF63" s="13">
        <f t="shared" si="24"/>
        <v>0</v>
      </c>
      <c r="AG63" s="18"/>
      <c r="AH63" s="13">
        <f t="shared" si="25"/>
        <v>0</v>
      </c>
      <c r="AI63" s="18"/>
      <c r="AJ63" s="18"/>
      <c r="AK63" s="13">
        <f t="shared" si="26"/>
        <v>0</v>
      </c>
      <c r="AL63" s="25"/>
      <c r="AM63" s="13">
        <f t="shared" si="27"/>
        <v>0</v>
      </c>
      <c r="AN63" s="47"/>
      <c r="AO63" s="47"/>
      <c r="AP63" s="47"/>
      <c r="AQ63" s="47"/>
      <c r="AR63" s="47"/>
      <c r="AS63" s="47"/>
    </row>
    <row r="64" spans="1:189" ht="45" hidden="1" x14ac:dyDescent="0.25">
      <c r="A64" s="47"/>
      <c r="B64" s="47"/>
      <c r="C64" s="19" t="s">
        <v>10</v>
      </c>
      <c r="D64" s="20"/>
      <c r="E64" s="21">
        <v>2580.1999999999998</v>
      </c>
      <c r="F64" s="21">
        <v>2580.1999999999998</v>
      </c>
      <c r="G64" s="21">
        <f t="shared" si="14"/>
        <v>100</v>
      </c>
      <c r="H64" s="21">
        <v>1021.9</v>
      </c>
      <c r="I64" s="21">
        <f t="shared" si="15"/>
        <v>39.60545694132238</v>
      </c>
      <c r="J64" s="18"/>
      <c r="K64" s="18"/>
      <c r="L64" s="13">
        <f t="shared" si="16"/>
        <v>0</v>
      </c>
      <c r="M64" s="18"/>
      <c r="N64" s="13">
        <f t="shared" si="17"/>
        <v>0</v>
      </c>
      <c r="O64" s="18"/>
      <c r="P64" s="18"/>
      <c r="Q64" s="13">
        <f t="shared" si="18"/>
        <v>0</v>
      </c>
      <c r="R64" s="18"/>
      <c r="S64" s="13">
        <f t="shared" si="19"/>
        <v>0</v>
      </c>
      <c r="T64" s="18"/>
      <c r="U64" s="18"/>
      <c r="V64" s="13">
        <f t="shared" si="20"/>
        <v>0</v>
      </c>
      <c r="W64" s="18"/>
      <c r="X64" s="13">
        <f t="shared" si="21"/>
        <v>0</v>
      </c>
      <c r="Y64" s="18"/>
      <c r="Z64" s="18"/>
      <c r="AA64" s="13">
        <f t="shared" si="22"/>
        <v>0</v>
      </c>
      <c r="AB64" s="18"/>
      <c r="AC64" s="13">
        <f t="shared" si="23"/>
        <v>0</v>
      </c>
      <c r="AD64" s="18"/>
      <c r="AE64" s="18"/>
      <c r="AF64" s="13">
        <f t="shared" si="24"/>
        <v>0</v>
      </c>
      <c r="AG64" s="18"/>
      <c r="AH64" s="13">
        <f t="shared" si="25"/>
        <v>0</v>
      </c>
      <c r="AI64" s="18"/>
      <c r="AJ64" s="18"/>
      <c r="AK64" s="13">
        <f t="shared" si="26"/>
        <v>0</v>
      </c>
      <c r="AL64" s="25"/>
      <c r="AM64" s="13">
        <f t="shared" si="27"/>
        <v>0</v>
      </c>
      <c r="AN64" s="47"/>
      <c r="AO64" s="47"/>
      <c r="AP64" s="47"/>
      <c r="AQ64" s="47"/>
      <c r="AR64" s="47"/>
      <c r="AS64" s="47"/>
    </row>
    <row r="65" spans="1:45" ht="30" hidden="1" x14ac:dyDescent="0.25">
      <c r="A65" s="47"/>
      <c r="B65" s="47"/>
      <c r="C65" s="18" t="s">
        <v>11</v>
      </c>
      <c r="D65" s="24"/>
      <c r="E65" s="24">
        <v>0</v>
      </c>
      <c r="F65" s="24">
        <v>0</v>
      </c>
      <c r="G65" s="21">
        <f t="shared" si="14"/>
        <v>0</v>
      </c>
      <c r="H65" s="24">
        <v>0</v>
      </c>
      <c r="I65" s="21">
        <f t="shared" si="15"/>
        <v>0</v>
      </c>
      <c r="J65" s="18"/>
      <c r="K65" s="18"/>
      <c r="L65" s="13">
        <f t="shared" si="16"/>
        <v>0</v>
      </c>
      <c r="M65" s="18"/>
      <c r="N65" s="13">
        <f t="shared" si="17"/>
        <v>0</v>
      </c>
      <c r="O65" s="18"/>
      <c r="P65" s="18"/>
      <c r="Q65" s="13">
        <f t="shared" si="18"/>
        <v>0</v>
      </c>
      <c r="R65" s="18"/>
      <c r="S65" s="13">
        <f t="shared" si="19"/>
        <v>0</v>
      </c>
      <c r="T65" s="18"/>
      <c r="U65" s="18"/>
      <c r="V65" s="13">
        <f t="shared" si="20"/>
        <v>0</v>
      </c>
      <c r="W65" s="18"/>
      <c r="X65" s="13">
        <f t="shared" si="21"/>
        <v>0</v>
      </c>
      <c r="Y65" s="18"/>
      <c r="Z65" s="18"/>
      <c r="AA65" s="13">
        <f t="shared" si="22"/>
        <v>0</v>
      </c>
      <c r="AB65" s="18"/>
      <c r="AC65" s="13">
        <f t="shared" si="23"/>
        <v>0</v>
      </c>
      <c r="AD65" s="18"/>
      <c r="AE65" s="18"/>
      <c r="AF65" s="13">
        <f t="shared" si="24"/>
        <v>0</v>
      </c>
      <c r="AG65" s="18"/>
      <c r="AH65" s="13">
        <f t="shared" si="25"/>
        <v>0</v>
      </c>
      <c r="AI65" s="18"/>
      <c r="AJ65" s="18"/>
      <c r="AK65" s="13">
        <f t="shared" si="26"/>
        <v>0</v>
      </c>
      <c r="AL65" s="25"/>
      <c r="AM65" s="13">
        <f t="shared" si="27"/>
        <v>0</v>
      </c>
      <c r="AN65" s="47"/>
      <c r="AO65" s="47"/>
      <c r="AP65" s="47"/>
      <c r="AQ65" s="47"/>
      <c r="AR65" s="47"/>
      <c r="AS65" s="47"/>
    </row>
    <row r="66" spans="1:45" hidden="1" x14ac:dyDescent="0.25">
      <c r="A66" s="47"/>
      <c r="B66" s="47"/>
      <c r="C66" s="17" t="s">
        <v>7</v>
      </c>
      <c r="D66" s="11">
        <f>D62+D63+D64+D65</f>
        <v>0</v>
      </c>
      <c r="E66" s="12">
        <f>SUM(E62:E65)</f>
        <v>16756.099999999999</v>
      </c>
      <c r="F66" s="12">
        <f>SUM(F62:F65)</f>
        <v>14347.900000000001</v>
      </c>
      <c r="G66" s="12">
        <f t="shared" si="14"/>
        <v>85.627920578177523</v>
      </c>
      <c r="H66" s="12">
        <f>SUM(H62:H65)</f>
        <v>4391.3999999999996</v>
      </c>
      <c r="I66" s="12">
        <f t="shared" si="15"/>
        <v>30.606569602520224</v>
      </c>
      <c r="J66" s="18"/>
      <c r="K66" s="18"/>
      <c r="L66" s="13">
        <f>IF(J66=0,0,K66/J66*100)</f>
        <v>0</v>
      </c>
      <c r="M66" s="18"/>
      <c r="N66" s="13">
        <f>IF(K66=0,0,M66/K66*100)</f>
        <v>0</v>
      </c>
      <c r="O66" s="18"/>
      <c r="P66" s="18"/>
      <c r="Q66" s="13">
        <f>IF(O66=0,0,P66/O66*100)</f>
        <v>0</v>
      </c>
      <c r="R66" s="18"/>
      <c r="S66" s="13">
        <f>IF(P66=0,0,R66/P66*100)</f>
        <v>0</v>
      </c>
      <c r="T66" s="18"/>
      <c r="U66" s="18"/>
      <c r="V66" s="13">
        <f>IF(T66=0,0,U66/T66*100)</f>
        <v>0</v>
      </c>
      <c r="W66" s="18"/>
      <c r="X66" s="13">
        <f>IF(U66=0,0,W66/U66*100)</f>
        <v>0</v>
      </c>
      <c r="Y66" s="18"/>
      <c r="Z66" s="18"/>
      <c r="AA66" s="13">
        <f>IF(Y66=0,0,Z66/Y66*100)</f>
        <v>0</v>
      </c>
      <c r="AB66" s="18"/>
      <c r="AC66" s="13">
        <f>IF(Z66=0,0,AB66/Z66*100)</f>
        <v>0</v>
      </c>
      <c r="AD66" s="18"/>
      <c r="AE66" s="18"/>
      <c r="AF66" s="13">
        <f>IF(AD66=0,0,AE66/AD66*100)</f>
        <v>0</v>
      </c>
      <c r="AG66" s="18"/>
      <c r="AH66" s="13">
        <f>IF(AE66=0,0,AG66/AE66*100)</f>
        <v>0</v>
      </c>
      <c r="AI66" s="18"/>
      <c r="AJ66" s="18"/>
      <c r="AK66" s="13">
        <f>IF(AI66=0,0,AJ66/AI66*100)</f>
        <v>0</v>
      </c>
      <c r="AL66" s="25"/>
      <c r="AM66" s="13">
        <f>IF(AJ66=0,0,AL66/AJ66*100)</f>
        <v>0</v>
      </c>
      <c r="AN66" s="47"/>
      <c r="AO66" s="47"/>
      <c r="AP66" s="47"/>
      <c r="AQ66" s="47"/>
      <c r="AR66" s="47"/>
      <c r="AS66" s="47"/>
    </row>
    <row r="67" spans="1:45" ht="30" hidden="1" x14ac:dyDescent="0.25">
      <c r="A67" s="47"/>
      <c r="B67" s="47"/>
      <c r="C67" s="22" t="s">
        <v>12</v>
      </c>
      <c r="D67" s="20"/>
      <c r="E67" s="24">
        <v>0</v>
      </c>
      <c r="F67" s="24">
        <v>0</v>
      </c>
      <c r="G67" s="21">
        <f t="shared" si="14"/>
        <v>0</v>
      </c>
      <c r="H67" s="24">
        <v>0</v>
      </c>
      <c r="I67" s="21">
        <f t="shared" si="15"/>
        <v>0</v>
      </c>
      <c r="J67" s="18"/>
      <c r="K67" s="18"/>
      <c r="L67" s="13">
        <f t="shared" si="16"/>
        <v>0</v>
      </c>
      <c r="M67" s="18"/>
      <c r="N67" s="13">
        <f t="shared" si="17"/>
        <v>0</v>
      </c>
      <c r="O67" s="18"/>
      <c r="P67" s="18"/>
      <c r="Q67" s="13">
        <f t="shared" si="18"/>
        <v>0</v>
      </c>
      <c r="R67" s="18"/>
      <c r="S67" s="13">
        <f t="shared" si="19"/>
        <v>0</v>
      </c>
      <c r="T67" s="18"/>
      <c r="U67" s="18"/>
      <c r="V67" s="13">
        <f t="shared" si="20"/>
        <v>0</v>
      </c>
      <c r="W67" s="18"/>
      <c r="X67" s="13">
        <f t="shared" si="21"/>
        <v>0</v>
      </c>
      <c r="Y67" s="18"/>
      <c r="Z67" s="18"/>
      <c r="AA67" s="13">
        <f t="shared" si="22"/>
        <v>0</v>
      </c>
      <c r="AB67" s="18"/>
      <c r="AC67" s="13">
        <f t="shared" si="23"/>
        <v>0</v>
      </c>
      <c r="AD67" s="18"/>
      <c r="AE67" s="18"/>
      <c r="AF67" s="13">
        <f t="shared" si="24"/>
        <v>0</v>
      </c>
      <c r="AG67" s="18"/>
      <c r="AH67" s="13">
        <f t="shared" si="25"/>
        <v>0</v>
      </c>
      <c r="AI67" s="18"/>
      <c r="AJ67" s="18"/>
      <c r="AK67" s="13">
        <f t="shared" si="26"/>
        <v>0</v>
      </c>
      <c r="AL67" s="25"/>
      <c r="AM67" s="13">
        <f t="shared" si="27"/>
        <v>0</v>
      </c>
      <c r="AN67" s="47"/>
      <c r="AO67" s="47"/>
      <c r="AP67" s="47"/>
      <c r="AQ67" s="47"/>
      <c r="AR67" s="47"/>
      <c r="AS67" s="47"/>
    </row>
    <row r="68" spans="1:45" ht="30" hidden="1" x14ac:dyDescent="0.25">
      <c r="A68" s="47">
        <v>10</v>
      </c>
      <c r="B68" s="47" t="s">
        <v>21</v>
      </c>
      <c r="C68" s="19" t="s">
        <v>8</v>
      </c>
      <c r="D68" s="20"/>
      <c r="E68" s="21">
        <v>4526</v>
      </c>
      <c r="F68" s="21">
        <v>2023.5</v>
      </c>
      <c r="G68" s="21">
        <f t="shared" si="14"/>
        <v>44.708351745470615</v>
      </c>
      <c r="H68" s="21">
        <v>2023.5</v>
      </c>
      <c r="I68" s="21">
        <f t="shared" si="15"/>
        <v>100</v>
      </c>
      <c r="J68" s="18"/>
      <c r="K68" s="18"/>
      <c r="L68" s="13">
        <f t="shared" si="16"/>
        <v>0</v>
      </c>
      <c r="M68" s="18"/>
      <c r="N68" s="13">
        <f t="shared" si="17"/>
        <v>0</v>
      </c>
      <c r="O68" s="18"/>
      <c r="P68" s="18"/>
      <c r="Q68" s="13">
        <f t="shared" si="18"/>
        <v>0</v>
      </c>
      <c r="R68" s="18"/>
      <c r="S68" s="13">
        <f t="shared" si="19"/>
        <v>0</v>
      </c>
      <c r="T68" s="18"/>
      <c r="U68" s="18"/>
      <c r="V68" s="13">
        <f t="shared" si="20"/>
        <v>0</v>
      </c>
      <c r="W68" s="18"/>
      <c r="X68" s="13">
        <f t="shared" si="21"/>
        <v>0</v>
      </c>
      <c r="Y68" s="18"/>
      <c r="Z68" s="18"/>
      <c r="AA68" s="13">
        <f t="shared" si="22"/>
        <v>0</v>
      </c>
      <c r="AB68" s="18"/>
      <c r="AC68" s="13">
        <f t="shared" si="23"/>
        <v>0</v>
      </c>
      <c r="AD68" s="18"/>
      <c r="AE68" s="18"/>
      <c r="AF68" s="13">
        <f t="shared" si="24"/>
        <v>0</v>
      </c>
      <c r="AG68" s="18"/>
      <c r="AH68" s="13">
        <f t="shared" si="25"/>
        <v>0</v>
      </c>
      <c r="AI68" s="18"/>
      <c r="AJ68" s="18"/>
      <c r="AK68" s="13">
        <f t="shared" si="26"/>
        <v>0</v>
      </c>
      <c r="AL68" s="25"/>
      <c r="AM68" s="13">
        <f t="shared" si="27"/>
        <v>0</v>
      </c>
      <c r="AN68" s="47"/>
      <c r="AO68" s="47"/>
      <c r="AP68" s="47"/>
      <c r="AQ68" s="47"/>
      <c r="AR68" s="47"/>
      <c r="AS68" s="47"/>
    </row>
    <row r="69" spans="1:45" ht="45" hidden="1" x14ac:dyDescent="0.25">
      <c r="A69" s="47"/>
      <c r="B69" s="47"/>
      <c r="C69" s="19" t="s">
        <v>9</v>
      </c>
      <c r="D69" s="20"/>
      <c r="E69" s="21">
        <f>84881.4+E68</f>
        <v>89407.4</v>
      </c>
      <c r="F69" s="21">
        <f>25166+F68</f>
        <v>27189.5</v>
      </c>
      <c r="G69" s="21">
        <f t="shared" si="14"/>
        <v>30.410793737431131</v>
      </c>
      <c r="H69" s="21">
        <v>1530.5</v>
      </c>
      <c r="I69" s="21">
        <f t="shared" si="15"/>
        <v>5.6290111991761522</v>
      </c>
      <c r="J69" s="18"/>
      <c r="K69" s="18"/>
      <c r="L69" s="13">
        <f t="shared" si="16"/>
        <v>0</v>
      </c>
      <c r="M69" s="18"/>
      <c r="N69" s="13">
        <f t="shared" si="17"/>
        <v>0</v>
      </c>
      <c r="O69" s="18"/>
      <c r="P69" s="18"/>
      <c r="Q69" s="13">
        <f t="shared" si="18"/>
        <v>0</v>
      </c>
      <c r="R69" s="18"/>
      <c r="S69" s="13">
        <f t="shared" si="19"/>
        <v>0</v>
      </c>
      <c r="T69" s="18"/>
      <c r="U69" s="18"/>
      <c r="V69" s="13">
        <f t="shared" si="20"/>
        <v>0</v>
      </c>
      <c r="W69" s="18"/>
      <c r="X69" s="13">
        <f t="shared" si="21"/>
        <v>0</v>
      </c>
      <c r="Y69" s="18"/>
      <c r="Z69" s="18"/>
      <c r="AA69" s="13">
        <f t="shared" si="22"/>
        <v>0</v>
      </c>
      <c r="AB69" s="18"/>
      <c r="AC69" s="13">
        <f t="shared" si="23"/>
        <v>0</v>
      </c>
      <c r="AD69" s="18"/>
      <c r="AE69" s="18"/>
      <c r="AF69" s="13">
        <f t="shared" si="24"/>
        <v>0</v>
      </c>
      <c r="AG69" s="18"/>
      <c r="AH69" s="13">
        <f t="shared" si="25"/>
        <v>0</v>
      </c>
      <c r="AI69" s="18"/>
      <c r="AJ69" s="18"/>
      <c r="AK69" s="13">
        <f t="shared" si="26"/>
        <v>0</v>
      </c>
      <c r="AL69" s="25"/>
      <c r="AM69" s="13">
        <f t="shared" si="27"/>
        <v>0</v>
      </c>
      <c r="AN69" s="47"/>
      <c r="AO69" s="47"/>
      <c r="AP69" s="47"/>
      <c r="AQ69" s="47"/>
      <c r="AR69" s="47"/>
      <c r="AS69" s="47"/>
    </row>
    <row r="70" spans="1:45" ht="45" hidden="1" x14ac:dyDescent="0.25">
      <c r="A70" s="47"/>
      <c r="B70" s="47"/>
      <c r="C70" s="19" t="s">
        <v>10</v>
      </c>
      <c r="D70" s="20"/>
      <c r="E70" s="21">
        <v>4415</v>
      </c>
      <c r="F70" s="21">
        <v>0</v>
      </c>
      <c r="G70" s="21">
        <f t="shared" si="14"/>
        <v>0</v>
      </c>
      <c r="H70" s="21">
        <v>0</v>
      </c>
      <c r="I70" s="21">
        <f t="shared" si="15"/>
        <v>0</v>
      </c>
      <c r="J70" s="18"/>
      <c r="K70" s="18"/>
      <c r="L70" s="13">
        <f t="shared" si="16"/>
        <v>0</v>
      </c>
      <c r="M70" s="18"/>
      <c r="N70" s="13">
        <f t="shared" si="17"/>
        <v>0</v>
      </c>
      <c r="O70" s="18"/>
      <c r="P70" s="18"/>
      <c r="Q70" s="13">
        <f t="shared" si="18"/>
        <v>0</v>
      </c>
      <c r="R70" s="18"/>
      <c r="S70" s="13">
        <f t="shared" si="19"/>
        <v>0</v>
      </c>
      <c r="T70" s="18"/>
      <c r="U70" s="18"/>
      <c r="V70" s="13">
        <f t="shared" si="20"/>
        <v>0</v>
      </c>
      <c r="W70" s="18"/>
      <c r="X70" s="13">
        <f t="shared" si="21"/>
        <v>0</v>
      </c>
      <c r="Y70" s="18"/>
      <c r="Z70" s="18"/>
      <c r="AA70" s="13">
        <f t="shared" si="22"/>
        <v>0</v>
      </c>
      <c r="AB70" s="18"/>
      <c r="AC70" s="13">
        <f t="shared" si="23"/>
        <v>0</v>
      </c>
      <c r="AD70" s="18"/>
      <c r="AE70" s="18"/>
      <c r="AF70" s="13">
        <f t="shared" si="24"/>
        <v>0</v>
      </c>
      <c r="AG70" s="18"/>
      <c r="AH70" s="13">
        <f t="shared" si="25"/>
        <v>0</v>
      </c>
      <c r="AI70" s="18"/>
      <c r="AJ70" s="18"/>
      <c r="AK70" s="13">
        <f t="shared" si="26"/>
        <v>0</v>
      </c>
      <c r="AL70" s="25"/>
      <c r="AM70" s="13">
        <f t="shared" si="27"/>
        <v>0</v>
      </c>
      <c r="AN70" s="47"/>
      <c r="AO70" s="47"/>
      <c r="AP70" s="47"/>
      <c r="AQ70" s="47"/>
      <c r="AR70" s="47"/>
      <c r="AS70" s="47"/>
    </row>
    <row r="71" spans="1:45" ht="30" hidden="1" x14ac:dyDescent="0.25">
      <c r="A71" s="47"/>
      <c r="B71" s="47"/>
      <c r="C71" s="18" t="s">
        <v>11</v>
      </c>
      <c r="D71" s="24"/>
      <c r="E71" s="24">
        <v>0</v>
      </c>
      <c r="F71" s="24">
        <v>0</v>
      </c>
      <c r="G71" s="21">
        <f t="shared" si="14"/>
        <v>0</v>
      </c>
      <c r="H71" s="24">
        <v>0</v>
      </c>
      <c r="I71" s="21">
        <f t="shared" si="15"/>
        <v>0</v>
      </c>
      <c r="J71" s="18"/>
      <c r="K71" s="18"/>
      <c r="L71" s="13">
        <f t="shared" si="16"/>
        <v>0</v>
      </c>
      <c r="M71" s="18"/>
      <c r="N71" s="13">
        <f t="shared" si="17"/>
        <v>0</v>
      </c>
      <c r="O71" s="18"/>
      <c r="P71" s="18"/>
      <c r="Q71" s="13">
        <f t="shared" si="18"/>
        <v>0</v>
      </c>
      <c r="R71" s="18"/>
      <c r="S71" s="13">
        <f t="shared" si="19"/>
        <v>0</v>
      </c>
      <c r="T71" s="18"/>
      <c r="U71" s="18"/>
      <c r="V71" s="13">
        <f t="shared" si="20"/>
        <v>0</v>
      </c>
      <c r="W71" s="18"/>
      <c r="X71" s="13">
        <f t="shared" si="21"/>
        <v>0</v>
      </c>
      <c r="Y71" s="18"/>
      <c r="Z71" s="18"/>
      <c r="AA71" s="13">
        <f t="shared" si="22"/>
        <v>0</v>
      </c>
      <c r="AB71" s="18"/>
      <c r="AC71" s="13">
        <f t="shared" si="23"/>
        <v>0</v>
      </c>
      <c r="AD71" s="18"/>
      <c r="AE71" s="18"/>
      <c r="AF71" s="13">
        <f t="shared" si="24"/>
        <v>0</v>
      </c>
      <c r="AG71" s="18"/>
      <c r="AH71" s="13">
        <f t="shared" si="25"/>
        <v>0</v>
      </c>
      <c r="AI71" s="18"/>
      <c r="AJ71" s="18"/>
      <c r="AK71" s="13">
        <f t="shared" si="26"/>
        <v>0</v>
      </c>
      <c r="AL71" s="25"/>
      <c r="AM71" s="13">
        <f t="shared" si="27"/>
        <v>0</v>
      </c>
      <c r="AN71" s="47"/>
      <c r="AO71" s="47"/>
      <c r="AP71" s="47"/>
      <c r="AQ71" s="47"/>
      <c r="AR71" s="47"/>
      <c r="AS71" s="47"/>
    </row>
    <row r="72" spans="1:45" hidden="1" x14ac:dyDescent="0.25">
      <c r="A72" s="47"/>
      <c r="B72" s="47"/>
      <c r="C72" s="17" t="s">
        <v>7</v>
      </c>
      <c r="D72" s="11">
        <f>D68+D69+D70+D71</f>
        <v>0</v>
      </c>
      <c r="E72" s="12">
        <f>SUM(E68:E71)</f>
        <v>98348.4</v>
      </c>
      <c r="F72" s="12">
        <f>SUM(F68:F71)</f>
        <v>29213</v>
      </c>
      <c r="G72" s="12">
        <f t="shared" ref="G72:G103" si="28">IF(E72=0,0,F72/E72*100)</f>
        <v>29.703584399949566</v>
      </c>
      <c r="H72" s="12">
        <f>SUM(H68:H71)</f>
        <v>3554</v>
      </c>
      <c r="I72" s="12">
        <f t="shared" ref="I72:I109" si="29">IF(F72=0,0,H72/F72*100)</f>
        <v>12.165816588505116</v>
      </c>
      <c r="J72" s="18"/>
      <c r="K72" s="18"/>
      <c r="L72" s="13">
        <f>IF(J72=0,0,K72/J72*100)</f>
        <v>0</v>
      </c>
      <c r="M72" s="18"/>
      <c r="N72" s="13">
        <f>IF(K72=0,0,M72/K72*100)</f>
        <v>0</v>
      </c>
      <c r="O72" s="18"/>
      <c r="P72" s="18"/>
      <c r="Q72" s="13">
        <f>IF(O72=0,0,P72/O72*100)</f>
        <v>0</v>
      </c>
      <c r="R72" s="18"/>
      <c r="S72" s="13">
        <f>IF(P72=0,0,R72/P72*100)</f>
        <v>0</v>
      </c>
      <c r="T72" s="18"/>
      <c r="U72" s="18"/>
      <c r="V72" s="13">
        <f>IF(T72=0,0,U72/T72*100)</f>
        <v>0</v>
      </c>
      <c r="W72" s="18"/>
      <c r="X72" s="13">
        <f>IF(U72=0,0,W72/U72*100)</f>
        <v>0</v>
      </c>
      <c r="Y72" s="18"/>
      <c r="Z72" s="18"/>
      <c r="AA72" s="13">
        <f>IF(Y72=0,0,Z72/Y72*100)</f>
        <v>0</v>
      </c>
      <c r="AB72" s="18"/>
      <c r="AC72" s="13">
        <f>IF(Z72=0,0,AB72/Z72*100)</f>
        <v>0</v>
      </c>
      <c r="AD72" s="18"/>
      <c r="AE72" s="18"/>
      <c r="AF72" s="13">
        <f>IF(AD72=0,0,AE72/AD72*100)</f>
        <v>0</v>
      </c>
      <c r="AG72" s="18"/>
      <c r="AH72" s="13">
        <f>IF(AE72=0,0,AG72/AE72*100)</f>
        <v>0</v>
      </c>
      <c r="AI72" s="18"/>
      <c r="AJ72" s="18"/>
      <c r="AK72" s="13">
        <f>IF(AI72=0,0,AJ72/AI72*100)</f>
        <v>0</v>
      </c>
      <c r="AL72" s="25"/>
      <c r="AM72" s="13">
        <f>IF(AJ72=0,0,AL72/AJ72*100)</f>
        <v>0</v>
      </c>
      <c r="AN72" s="47"/>
      <c r="AO72" s="47"/>
      <c r="AP72" s="47"/>
      <c r="AQ72" s="47"/>
      <c r="AR72" s="47"/>
      <c r="AS72" s="47"/>
    </row>
    <row r="73" spans="1:45" ht="30" hidden="1" x14ac:dyDescent="0.25">
      <c r="A73" s="47"/>
      <c r="B73" s="47"/>
      <c r="C73" s="22" t="s">
        <v>12</v>
      </c>
      <c r="D73" s="20"/>
      <c r="E73" s="24">
        <v>0</v>
      </c>
      <c r="F73" s="24">
        <v>0</v>
      </c>
      <c r="G73" s="21">
        <f t="shared" si="28"/>
        <v>0</v>
      </c>
      <c r="H73" s="24">
        <v>0</v>
      </c>
      <c r="I73" s="21">
        <f t="shared" si="29"/>
        <v>0</v>
      </c>
      <c r="J73" s="18"/>
      <c r="K73" s="18"/>
      <c r="L73" s="13">
        <f t="shared" si="16"/>
        <v>0</v>
      </c>
      <c r="M73" s="18"/>
      <c r="N73" s="13">
        <f t="shared" si="17"/>
        <v>0</v>
      </c>
      <c r="O73" s="18"/>
      <c r="P73" s="18"/>
      <c r="Q73" s="13">
        <f t="shared" si="18"/>
        <v>0</v>
      </c>
      <c r="R73" s="18"/>
      <c r="S73" s="13">
        <f t="shared" si="19"/>
        <v>0</v>
      </c>
      <c r="T73" s="18"/>
      <c r="U73" s="18"/>
      <c r="V73" s="13">
        <f t="shared" si="20"/>
        <v>0</v>
      </c>
      <c r="W73" s="18"/>
      <c r="X73" s="13">
        <f t="shared" si="21"/>
        <v>0</v>
      </c>
      <c r="Y73" s="18"/>
      <c r="Z73" s="18"/>
      <c r="AA73" s="13">
        <f t="shared" si="22"/>
        <v>0</v>
      </c>
      <c r="AB73" s="18"/>
      <c r="AC73" s="13">
        <f t="shared" si="23"/>
        <v>0</v>
      </c>
      <c r="AD73" s="18"/>
      <c r="AE73" s="18"/>
      <c r="AF73" s="13">
        <f t="shared" si="24"/>
        <v>0</v>
      </c>
      <c r="AG73" s="18"/>
      <c r="AH73" s="13">
        <f t="shared" si="25"/>
        <v>0</v>
      </c>
      <c r="AI73" s="18"/>
      <c r="AJ73" s="18"/>
      <c r="AK73" s="13">
        <f t="shared" si="26"/>
        <v>0</v>
      </c>
      <c r="AL73" s="25"/>
      <c r="AM73" s="13">
        <f t="shared" si="27"/>
        <v>0</v>
      </c>
      <c r="AN73" s="47"/>
      <c r="AO73" s="47"/>
      <c r="AP73" s="47"/>
      <c r="AQ73" s="47"/>
      <c r="AR73" s="47"/>
      <c r="AS73" s="47"/>
    </row>
    <row r="74" spans="1:45" ht="30" hidden="1" x14ac:dyDescent="0.25">
      <c r="A74" s="47">
        <v>11</v>
      </c>
      <c r="B74" s="47" t="s">
        <v>22</v>
      </c>
      <c r="C74" s="19" t="s">
        <v>8</v>
      </c>
      <c r="D74" s="20"/>
      <c r="E74" s="21">
        <v>8322.6</v>
      </c>
      <c r="F74" s="21">
        <v>6110</v>
      </c>
      <c r="G74" s="21">
        <f t="shared" si="28"/>
        <v>73.414557950640429</v>
      </c>
      <c r="H74" s="21">
        <v>1949</v>
      </c>
      <c r="I74" s="21">
        <f t="shared" si="29"/>
        <v>31.898527004909983</v>
      </c>
      <c r="J74" s="18"/>
      <c r="K74" s="18"/>
      <c r="L74" s="13">
        <f t="shared" si="16"/>
        <v>0</v>
      </c>
      <c r="M74" s="18"/>
      <c r="N74" s="13">
        <f t="shared" si="17"/>
        <v>0</v>
      </c>
      <c r="O74" s="18"/>
      <c r="P74" s="18"/>
      <c r="Q74" s="13">
        <f t="shared" si="18"/>
        <v>0</v>
      </c>
      <c r="R74" s="18"/>
      <c r="S74" s="13">
        <f t="shared" si="19"/>
        <v>0</v>
      </c>
      <c r="T74" s="18"/>
      <c r="U74" s="18"/>
      <c r="V74" s="13">
        <f t="shared" si="20"/>
        <v>0</v>
      </c>
      <c r="W74" s="18"/>
      <c r="X74" s="13">
        <f t="shared" si="21"/>
        <v>0</v>
      </c>
      <c r="Y74" s="18"/>
      <c r="Z74" s="18"/>
      <c r="AA74" s="13">
        <f t="shared" si="22"/>
        <v>0</v>
      </c>
      <c r="AB74" s="18"/>
      <c r="AC74" s="13">
        <f t="shared" si="23"/>
        <v>0</v>
      </c>
      <c r="AD74" s="18"/>
      <c r="AE74" s="18"/>
      <c r="AF74" s="13">
        <f t="shared" si="24"/>
        <v>0</v>
      </c>
      <c r="AG74" s="18"/>
      <c r="AH74" s="13">
        <f t="shared" si="25"/>
        <v>0</v>
      </c>
      <c r="AI74" s="18"/>
      <c r="AJ74" s="18"/>
      <c r="AK74" s="13">
        <f t="shared" si="26"/>
        <v>0</v>
      </c>
      <c r="AL74" s="25"/>
      <c r="AM74" s="13">
        <f t="shared" si="27"/>
        <v>0</v>
      </c>
      <c r="AN74" s="47"/>
      <c r="AO74" s="47"/>
      <c r="AP74" s="47"/>
      <c r="AQ74" s="47"/>
      <c r="AR74" s="47"/>
      <c r="AS74" s="47"/>
    </row>
    <row r="75" spans="1:45" ht="45" hidden="1" x14ac:dyDescent="0.25">
      <c r="A75" s="47"/>
      <c r="B75" s="47"/>
      <c r="C75" s="19" t="s">
        <v>9</v>
      </c>
      <c r="D75" s="20"/>
      <c r="E75" s="21">
        <f>126233.2+E74</f>
        <v>134555.79999999999</v>
      </c>
      <c r="F75" s="21">
        <f>29079.2+F74</f>
        <v>35189.199999999997</v>
      </c>
      <c r="G75" s="21">
        <f t="shared" si="28"/>
        <v>26.152124248824649</v>
      </c>
      <c r="H75" s="21">
        <v>18861.8</v>
      </c>
      <c r="I75" s="21">
        <f t="shared" si="29"/>
        <v>53.601104884453186</v>
      </c>
      <c r="J75" s="18"/>
      <c r="K75" s="18"/>
      <c r="L75" s="13">
        <f t="shared" si="16"/>
        <v>0</v>
      </c>
      <c r="M75" s="18"/>
      <c r="N75" s="13">
        <f t="shared" si="17"/>
        <v>0</v>
      </c>
      <c r="O75" s="18"/>
      <c r="P75" s="18"/>
      <c r="Q75" s="13">
        <f t="shared" si="18"/>
        <v>0</v>
      </c>
      <c r="R75" s="18"/>
      <c r="S75" s="13">
        <f t="shared" si="19"/>
        <v>0</v>
      </c>
      <c r="T75" s="18"/>
      <c r="U75" s="18"/>
      <c r="V75" s="13">
        <f t="shared" si="20"/>
        <v>0</v>
      </c>
      <c r="W75" s="18"/>
      <c r="X75" s="13">
        <f t="shared" si="21"/>
        <v>0</v>
      </c>
      <c r="Y75" s="18"/>
      <c r="Z75" s="18"/>
      <c r="AA75" s="13">
        <f t="shared" si="22"/>
        <v>0</v>
      </c>
      <c r="AB75" s="18"/>
      <c r="AC75" s="13">
        <f t="shared" si="23"/>
        <v>0</v>
      </c>
      <c r="AD75" s="18"/>
      <c r="AE75" s="18"/>
      <c r="AF75" s="13">
        <f t="shared" si="24"/>
        <v>0</v>
      </c>
      <c r="AG75" s="18"/>
      <c r="AH75" s="13">
        <f t="shared" si="25"/>
        <v>0</v>
      </c>
      <c r="AI75" s="18"/>
      <c r="AJ75" s="18"/>
      <c r="AK75" s="13">
        <f t="shared" si="26"/>
        <v>0</v>
      </c>
      <c r="AL75" s="25"/>
      <c r="AM75" s="13">
        <f t="shared" si="27"/>
        <v>0</v>
      </c>
      <c r="AN75" s="47"/>
      <c r="AO75" s="47"/>
      <c r="AP75" s="47"/>
      <c r="AQ75" s="47"/>
      <c r="AR75" s="47"/>
      <c r="AS75" s="47"/>
    </row>
    <row r="76" spans="1:45" ht="45" hidden="1" x14ac:dyDescent="0.25">
      <c r="A76" s="47"/>
      <c r="B76" s="47"/>
      <c r="C76" s="19" t="s">
        <v>10</v>
      </c>
      <c r="D76" s="20"/>
      <c r="E76" s="21">
        <v>46291.5</v>
      </c>
      <c r="F76" s="21">
        <v>6674.3</v>
      </c>
      <c r="G76" s="21">
        <f t="shared" si="28"/>
        <v>14.41798170290442</v>
      </c>
      <c r="H76" s="21">
        <v>6674.3</v>
      </c>
      <c r="I76" s="21">
        <f t="shared" si="29"/>
        <v>100</v>
      </c>
      <c r="J76" s="18"/>
      <c r="K76" s="18"/>
      <c r="L76" s="13">
        <f t="shared" si="16"/>
        <v>0</v>
      </c>
      <c r="M76" s="18"/>
      <c r="N76" s="13">
        <f t="shared" si="17"/>
        <v>0</v>
      </c>
      <c r="O76" s="18"/>
      <c r="P76" s="18"/>
      <c r="Q76" s="13">
        <f t="shared" si="18"/>
        <v>0</v>
      </c>
      <c r="R76" s="18"/>
      <c r="S76" s="13">
        <f t="shared" si="19"/>
        <v>0</v>
      </c>
      <c r="T76" s="18"/>
      <c r="U76" s="18"/>
      <c r="V76" s="13">
        <f t="shared" si="20"/>
        <v>0</v>
      </c>
      <c r="W76" s="18"/>
      <c r="X76" s="13">
        <f t="shared" si="21"/>
        <v>0</v>
      </c>
      <c r="Y76" s="18"/>
      <c r="Z76" s="18"/>
      <c r="AA76" s="13">
        <f t="shared" si="22"/>
        <v>0</v>
      </c>
      <c r="AB76" s="18"/>
      <c r="AC76" s="13">
        <f t="shared" si="23"/>
        <v>0</v>
      </c>
      <c r="AD76" s="18"/>
      <c r="AE76" s="18"/>
      <c r="AF76" s="13">
        <f t="shared" si="24"/>
        <v>0</v>
      </c>
      <c r="AG76" s="18"/>
      <c r="AH76" s="13">
        <f t="shared" si="25"/>
        <v>0</v>
      </c>
      <c r="AI76" s="18"/>
      <c r="AJ76" s="18"/>
      <c r="AK76" s="13">
        <f t="shared" si="26"/>
        <v>0</v>
      </c>
      <c r="AL76" s="25"/>
      <c r="AM76" s="13">
        <f t="shared" si="27"/>
        <v>0</v>
      </c>
      <c r="AN76" s="47"/>
      <c r="AO76" s="47"/>
      <c r="AP76" s="47"/>
      <c r="AQ76" s="47"/>
      <c r="AR76" s="47"/>
      <c r="AS76" s="47"/>
    </row>
    <row r="77" spans="1:45" ht="30" hidden="1" x14ac:dyDescent="0.25">
      <c r="A77" s="47"/>
      <c r="B77" s="47"/>
      <c r="C77" s="18" t="s">
        <v>11</v>
      </c>
      <c r="D77" s="24"/>
      <c r="E77" s="24">
        <v>0</v>
      </c>
      <c r="F77" s="24">
        <v>0</v>
      </c>
      <c r="G77" s="21">
        <f t="shared" si="28"/>
        <v>0</v>
      </c>
      <c r="H77" s="24">
        <v>0</v>
      </c>
      <c r="I77" s="21">
        <f t="shared" si="29"/>
        <v>0</v>
      </c>
      <c r="J77" s="18"/>
      <c r="K77" s="18"/>
      <c r="L77" s="13">
        <f t="shared" si="16"/>
        <v>0</v>
      </c>
      <c r="M77" s="18"/>
      <c r="N77" s="13">
        <f t="shared" si="17"/>
        <v>0</v>
      </c>
      <c r="O77" s="18"/>
      <c r="P77" s="18"/>
      <c r="Q77" s="13">
        <f t="shared" si="18"/>
        <v>0</v>
      </c>
      <c r="R77" s="18"/>
      <c r="S77" s="13">
        <f t="shared" si="19"/>
        <v>0</v>
      </c>
      <c r="T77" s="18"/>
      <c r="U77" s="18"/>
      <c r="V77" s="13">
        <f t="shared" si="20"/>
        <v>0</v>
      </c>
      <c r="W77" s="18"/>
      <c r="X77" s="13">
        <f t="shared" si="21"/>
        <v>0</v>
      </c>
      <c r="Y77" s="18"/>
      <c r="Z77" s="18"/>
      <c r="AA77" s="13">
        <f t="shared" si="22"/>
        <v>0</v>
      </c>
      <c r="AB77" s="18"/>
      <c r="AC77" s="13">
        <f t="shared" si="23"/>
        <v>0</v>
      </c>
      <c r="AD77" s="18"/>
      <c r="AE77" s="18"/>
      <c r="AF77" s="13">
        <f t="shared" si="24"/>
        <v>0</v>
      </c>
      <c r="AG77" s="18"/>
      <c r="AH77" s="13">
        <f t="shared" si="25"/>
        <v>0</v>
      </c>
      <c r="AI77" s="18"/>
      <c r="AJ77" s="18"/>
      <c r="AK77" s="13">
        <f t="shared" si="26"/>
        <v>0</v>
      </c>
      <c r="AL77" s="25"/>
      <c r="AM77" s="13">
        <f t="shared" si="27"/>
        <v>0</v>
      </c>
      <c r="AN77" s="47"/>
      <c r="AO77" s="47"/>
      <c r="AP77" s="47"/>
      <c r="AQ77" s="47"/>
      <c r="AR77" s="47"/>
      <c r="AS77" s="47"/>
    </row>
    <row r="78" spans="1:45" hidden="1" x14ac:dyDescent="0.25">
      <c r="A78" s="47"/>
      <c r="B78" s="47"/>
      <c r="C78" s="17" t="s">
        <v>7</v>
      </c>
      <c r="D78" s="11">
        <f>D74+D75+D76+D77</f>
        <v>0</v>
      </c>
      <c r="E78" s="12">
        <f>SUM(E74:E77)</f>
        <v>189169.9</v>
      </c>
      <c r="F78" s="12">
        <f>SUM(F74:F77)</f>
        <v>47973.5</v>
      </c>
      <c r="G78" s="12">
        <f t="shared" si="28"/>
        <v>25.360007062434352</v>
      </c>
      <c r="H78" s="12">
        <f>SUM(H74:H77)</f>
        <v>27485.1</v>
      </c>
      <c r="I78" s="12">
        <f t="shared" si="29"/>
        <v>57.292255099169331</v>
      </c>
      <c r="J78" s="18"/>
      <c r="K78" s="18"/>
      <c r="L78" s="13">
        <f>IF(J78=0,0,K78/J78*100)</f>
        <v>0</v>
      </c>
      <c r="M78" s="18"/>
      <c r="N78" s="13">
        <f>IF(K78=0,0,M78/K78*100)</f>
        <v>0</v>
      </c>
      <c r="O78" s="18"/>
      <c r="P78" s="18"/>
      <c r="Q78" s="13">
        <f>IF(O78=0,0,P78/O78*100)</f>
        <v>0</v>
      </c>
      <c r="R78" s="18"/>
      <c r="S78" s="13">
        <f>IF(P78=0,0,R78/P78*100)</f>
        <v>0</v>
      </c>
      <c r="T78" s="18"/>
      <c r="U78" s="18"/>
      <c r="V78" s="13">
        <f>IF(T78=0,0,U78/T78*100)</f>
        <v>0</v>
      </c>
      <c r="W78" s="18"/>
      <c r="X78" s="13">
        <f>IF(U78=0,0,W78/U78*100)</f>
        <v>0</v>
      </c>
      <c r="Y78" s="18"/>
      <c r="Z78" s="18"/>
      <c r="AA78" s="13">
        <f>IF(Y78=0,0,Z78/Y78*100)</f>
        <v>0</v>
      </c>
      <c r="AB78" s="18"/>
      <c r="AC78" s="13">
        <f>IF(Z78=0,0,AB78/Z78*100)</f>
        <v>0</v>
      </c>
      <c r="AD78" s="18"/>
      <c r="AE78" s="18"/>
      <c r="AF78" s="13">
        <f>IF(AD78=0,0,AE78/AD78*100)</f>
        <v>0</v>
      </c>
      <c r="AG78" s="18"/>
      <c r="AH78" s="13">
        <f>IF(AE78=0,0,AG78/AE78*100)</f>
        <v>0</v>
      </c>
      <c r="AI78" s="18"/>
      <c r="AJ78" s="18"/>
      <c r="AK78" s="13">
        <f>IF(AI78=0,0,AJ78/AI78*100)</f>
        <v>0</v>
      </c>
      <c r="AL78" s="25"/>
      <c r="AM78" s="13">
        <f>IF(AJ78=0,0,AL78/AJ78*100)</f>
        <v>0</v>
      </c>
      <c r="AN78" s="47"/>
      <c r="AO78" s="47"/>
      <c r="AP78" s="47"/>
      <c r="AQ78" s="47"/>
      <c r="AR78" s="47"/>
      <c r="AS78" s="47"/>
    </row>
    <row r="79" spans="1:45" ht="30" hidden="1" x14ac:dyDescent="0.25">
      <c r="A79" s="47"/>
      <c r="B79" s="47"/>
      <c r="C79" s="22" t="s">
        <v>12</v>
      </c>
      <c r="D79" s="20"/>
      <c r="E79" s="24">
        <v>0</v>
      </c>
      <c r="F79" s="24">
        <v>0</v>
      </c>
      <c r="G79" s="21">
        <f t="shared" si="28"/>
        <v>0</v>
      </c>
      <c r="H79" s="24">
        <v>0</v>
      </c>
      <c r="I79" s="21">
        <f t="shared" si="29"/>
        <v>0</v>
      </c>
      <c r="J79" s="18"/>
      <c r="K79" s="18"/>
      <c r="L79" s="13">
        <f t="shared" si="16"/>
        <v>0</v>
      </c>
      <c r="M79" s="18"/>
      <c r="N79" s="13">
        <f t="shared" si="17"/>
        <v>0</v>
      </c>
      <c r="O79" s="18"/>
      <c r="P79" s="18"/>
      <c r="Q79" s="13">
        <f t="shared" si="18"/>
        <v>0</v>
      </c>
      <c r="R79" s="18"/>
      <c r="S79" s="13">
        <f t="shared" si="19"/>
        <v>0</v>
      </c>
      <c r="T79" s="18"/>
      <c r="U79" s="18"/>
      <c r="V79" s="13">
        <f t="shared" si="20"/>
        <v>0</v>
      </c>
      <c r="W79" s="18"/>
      <c r="X79" s="13">
        <f t="shared" si="21"/>
        <v>0</v>
      </c>
      <c r="Y79" s="18"/>
      <c r="Z79" s="18"/>
      <c r="AA79" s="13">
        <f t="shared" si="22"/>
        <v>0</v>
      </c>
      <c r="AB79" s="18"/>
      <c r="AC79" s="13">
        <f t="shared" si="23"/>
        <v>0</v>
      </c>
      <c r="AD79" s="18"/>
      <c r="AE79" s="18"/>
      <c r="AF79" s="13">
        <f t="shared" si="24"/>
        <v>0</v>
      </c>
      <c r="AG79" s="18"/>
      <c r="AH79" s="13">
        <f t="shared" si="25"/>
        <v>0</v>
      </c>
      <c r="AI79" s="18"/>
      <c r="AJ79" s="18"/>
      <c r="AK79" s="13">
        <f t="shared" si="26"/>
        <v>0</v>
      </c>
      <c r="AL79" s="25"/>
      <c r="AM79" s="13">
        <f t="shared" si="27"/>
        <v>0</v>
      </c>
      <c r="AN79" s="47"/>
      <c r="AO79" s="47"/>
      <c r="AP79" s="47"/>
      <c r="AQ79" s="47"/>
      <c r="AR79" s="47"/>
      <c r="AS79" s="47"/>
    </row>
    <row r="80" spans="1:45" ht="30" hidden="1" x14ac:dyDescent="0.25">
      <c r="A80" s="47">
        <v>12</v>
      </c>
      <c r="B80" s="47" t="s">
        <v>23</v>
      </c>
      <c r="C80" s="19" t="s">
        <v>8</v>
      </c>
      <c r="D80" s="20"/>
      <c r="E80" s="21">
        <v>0</v>
      </c>
      <c r="F80" s="21">
        <v>0</v>
      </c>
      <c r="G80" s="21">
        <f t="shared" si="28"/>
        <v>0</v>
      </c>
      <c r="H80" s="21">
        <v>0</v>
      </c>
      <c r="I80" s="21">
        <f t="shared" si="29"/>
        <v>0</v>
      </c>
      <c r="J80" s="18"/>
      <c r="K80" s="18"/>
      <c r="L80" s="13">
        <f t="shared" si="16"/>
        <v>0</v>
      </c>
      <c r="M80" s="18"/>
      <c r="N80" s="13">
        <f t="shared" si="17"/>
        <v>0</v>
      </c>
      <c r="O80" s="18"/>
      <c r="P80" s="18"/>
      <c r="Q80" s="13">
        <f t="shared" si="18"/>
        <v>0</v>
      </c>
      <c r="R80" s="18"/>
      <c r="S80" s="13">
        <f t="shared" si="19"/>
        <v>0</v>
      </c>
      <c r="T80" s="18"/>
      <c r="U80" s="18"/>
      <c r="V80" s="13">
        <f t="shared" si="20"/>
        <v>0</v>
      </c>
      <c r="W80" s="18"/>
      <c r="X80" s="13">
        <f t="shared" si="21"/>
        <v>0</v>
      </c>
      <c r="Y80" s="18"/>
      <c r="Z80" s="18"/>
      <c r="AA80" s="13">
        <f t="shared" si="22"/>
        <v>0</v>
      </c>
      <c r="AB80" s="18"/>
      <c r="AC80" s="13">
        <f t="shared" si="23"/>
        <v>0</v>
      </c>
      <c r="AD80" s="18"/>
      <c r="AE80" s="18"/>
      <c r="AF80" s="13">
        <f t="shared" si="24"/>
        <v>0</v>
      </c>
      <c r="AG80" s="18"/>
      <c r="AH80" s="13">
        <f t="shared" si="25"/>
        <v>0</v>
      </c>
      <c r="AI80" s="18"/>
      <c r="AJ80" s="18"/>
      <c r="AK80" s="13">
        <f t="shared" si="26"/>
        <v>0</v>
      </c>
      <c r="AL80" s="25"/>
      <c r="AM80" s="13">
        <f t="shared" si="27"/>
        <v>0</v>
      </c>
      <c r="AN80" s="47"/>
      <c r="AO80" s="47"/>
      <c r="AP80" s="47"/>
      <c r="AQ80" s="47"/>
      <c r="AR80" s="47"/>
      <c r="AS80" s="47"/>
    </row>
    <row r="81" spans="1:45" ht="45" hidden="1" x14ac:dyDescent="0.25">
      <c r="A81" s="47"/>
      <c r="B81" s="47"/>
      <c r="C81" s="19" t="s">
        <v>9</v>
      </c>
      <c r="D81" s="20"/>
      <c r="E81" s="21">
        <v>143.5</v>
      </c>
      <c r="F81" s="21">
        <v>143.5</v>
      </c>
      <c r="G81" s="21">
        <f t="shared" si="28"/>
        <v>100</v>
      </c>
      <c r="H81" s="21">
        <v>0</v>
      </c>
      <c r="I81" s="21">
        <f t="shared" si="29"/>
        <v>0</v>
      </c>
      <c r="J81" s="18"/>
      <c r="K81" s="18"/>
      <c r="L81" s="13">
        <f t="shared" si="16"/>
        <v>0</v>
      </c>
      <c r="M81" s="18"/>
      <c r="N81" s="13">
        <f t="shared" si="17"/>
        <v>0</v>
      </c>
      <c r="O81" s="18"/>
      <c r="P81" s="18"/>
      <c r="Q81" s="13">
        <f t="shared" si="18"/>
        <v>0</v>
      </c>
      <c r="R81" s="18"/>
      <c r="S81" s="13">
        <f t="shared" si="19"/>
        <v>0</v>
      </c>
      <c r="T81" s="18"/>
      <c r="U81" s="18"/>
      <c r="V81" s="13">
        <f t="shared" si="20"/>
        <v>0</v>
      </c>
      <c r="W81" s="18"/>
      <c r="X81" s="13">
        <f t="shared" si="21"/>
        <v>0</v>
      </c>
      <c r="Y81" s="18"/>
      <c r="Z81" s="18"/>
      <c r="AA81" s="13">
        <f t="shared" si="22"/>
        <v>0</v>
      </c>
      <c r="AB81" s="18"/>
      <c r="AC81" s="13">
        <f t="shared" si="23"/>
        <v>0</v>
      </c>
      <c r="AD81" s="18"/>
      <c r="AE81" s="18"/>
      <c r="AF81" s="13">
        <f t="shared" si="24"/>
        <v>0</v>
      </c>
      <c r="AG81" s="18"/>
      <c r="AH81" s="13">
        <f t="shared" si="25"/>
        <v>0</v>
      </c>
      <c r="AI81" s="18"/>
      <c r="AJ81" s="18"/>
      <c r="AK81" s="13">
        <f t="shared" si="26"/>
        <v>0</v>
      </c>
      <c r="AL81" s="25"/>
      <c r="AM81" s="13">
        <f t="shared" si="27"/>
        <v>0</v>
      </c>
      <c r="AN81" s="47"/>
      <c r="AO81" s="47"/>
      <c r="AP81" s="47"/>
      <c r="AQ81" s="47"/>
      <c r="AR81" s="47"/>
      <c r="AS81" s="47"/>
    </row>
    <row r="82" spans="1:45" ht="45" hidden="1" x14ac:dyDescent="0.25">
      <c r="A82" s="47"/>
      <c r="B82" s="47"/>
      <c r="C82" s="19" t="s">
        <v>10</v>
      </c>
      <c r="D82" s="20"/>
      <c r="E82" s="21">
        <v>550</v>
      </c>
      <c r="F82" s="21">
        <v>0</v>
      </c>
      <c r="G82" s="21">
        <f t="shared" si="28"/>
        <v>0</v>
      </c>
      <c r="H82" s="21">
        <v>0</v>
      </c>
      <c r="I82" s="21">
        <f t="shared" si="29"/>
        <v>0</v>
      </c>
      <c r="J82" s="18"/>
      <c r="K82" s="18"/>
      <c r="L82" s="13">
        <f t="shared" si="16"/>
        <v>0</v>
      </c>
      <c r="M82" s="18"/>
      <c r="N82" s="13">
        <f t="shared" si="17"/>
        <v>0</v>
      </c>
      <c r="O82" s="18"/>
      <c r="P82" s="18"/>
      <c r="Q82" s="13">
        <f t="shared" si="18"/>
        <v>0</v>
      </c>
      <c r="R82" s="18"/>
      <c r="S82" s="13">
        <f t="shared" si="19"/>
        <v>0</v>
      </c>
      <c r="T82" s="18"/>
      <c r="U82" s="18"/>
      <c r="V82" s="13">
        <f t="shared" si="20"/>
        <v>0</v>
      </c>
      <c r="W82" s="18"/>
      <c r="X82" s="13">
        <f t="shared" si="21"/>
        <v>0</v>
      </c>
      <c r="Y82" s="18"/>
      <c r="Z82" s="18"/>
      <c r="AA82" s="13">
        <f t="shared" si="22"/>
        <v>0</v>
      </c>
      <c r="AB82" s="18"/>
      <c r="AC82" s="13">
        <f t="shared" si="23"/>
        <v>0</v>
      </c>
      <c r="AD82" s="18"/>
      <c r="AE82" s="18"/>
      <c r="AF82" s="13">
        <f t="shared" si="24"/>
        <v>0</v>
      </c>
      <c r="AG82" s="18"/>
      <c r="AH82" s="13">
        <f t="shared" si="25"/>
        <v>0</v>
      </c>
      <c r="AI82" s="18"/>
      <c r="AJ82" s="18"/>
      <c r="AK82" s="13">
        <f t="shared" si="26"/>
        <v>0</v>
      </c>
      <c r="AL82" s="25"/>
      <c r="AM82" s="13">
        <f t="shared" si="27"/>
        <v>0</v>
      </c>
      <c r="AN82" s="47"/>
      <c r="AO82" s="47"/>
      <c r="AP82" s="47"/>
      <c r="AQ82" s="47"/>
      <c r="AR82" s="47"/>
      <c r="AS82" s="47"/>
    </row>
    <row r="83" spans="1:45" ht="30" hidden="1" x14ac:dyDescent="0.25">
      <c r="A83" s="47"/>
      <c r="B83" s="47"/>
      <c r="C83" s="18" t="s">
        <v>11</v>
      </c>
      <c r="D83" s="24"/>
      <c r="E83" s="24">
        <v>0</v>
      </c>
      <c r="F83" s="24">
        <v>0</v>
      </c>
      <c r="G83" s="21">
        <f t="shared" si="28"/>
        <v>0</v>
      </c>
      <c r="H83" s="24">
        <v>0</v>
      </c>
      <c r="I83" s="21">
        <f t="shared" si="29"/>
        <v>0</v>
      </c>
      <c r="J83" s="18"/>
      <c r="K83" s="18"/>
      <c r="L83" s="13">
        <f t="shared" si="16"/>
        <v>0</v>
      </c>
      <c r="M83" s="18"/>
      <c r="N83" s="13">
        <f t="shared" si="17"/>
        <v>0</v>
      </c>
      <c r="O83" s="18"/>
      <c r="P83" s="18"/>
      <c r="Q83" s="13">
        <f t="shared" si="18"/>
        <v>0</v>
      </c>
      <c r="R83" s="18"/>
      <c r="S83" s="13">
        <f t="shared" si="19"/>
        <v>0</v>
      </c>
      <c r="T83" s="18"/>
      <c r="U83" s="18"/>
      <c r="V83" s="13">
        <f t="shared" si="20"/>
        <v>0</v>
      </c>
      <c r="W83" s="18"/>
      <c r="X83" s="13">
        <f t="shared" si="21"/>
        <v>0</v>
      </c>
      <c r="Y83" s="18"/>
      <c r="Z83" s="18"/>
      <c r="AA83" s="13">
        <f t="shared" si="22"/>
        <v>0</v>
      </c>
      <c r="AB83" s="18"/>
      <c r="AC83" s="13">
        <f t="shared" si="23"/>
        <v>0</v>
      </c>
      <c r="AD83" s="18"/>
      <c r="AE83" s="18"/>
      <c r="AF83" s="13">
        <f t="shared" si="24"/>
        <v>0</v>
      </c>
      <c r="AG83" s="18"/>
      <c r="AH83" s="13">
        <f t="shared" si="25"/>
        <v>0</v>
      </c>
      <c r="AI83" s="18"/>
      <c r="AJ83" s="18"/>
      <c r="AK83" s="13">
        <f t="shared" si="26"/>
        <v>0</v>
      </c>
      <c r="AL83" s="25"/>
      <c r="AM83" s="13">
        <f t="shared" si="27"/>
        <v>0</v>
      </c>
      <c r="AN83" s="47"/>
      <c r="AO83" s="47"/>
      <c r="AP83" s="47"/>
      <c r="AQ83" s="47"/>
      <c r="AR83" s="47"/>
      <c r="AS83" s="47"/>
    </row>
    <row r="84" spans="1:45" hidden="1" x14ac:dyDescent="0.25">
      <c r="A84" s="47"/>
      <c r="B84" s="47"/>
      <c r="C84" s="17" t="s">
        <v>7</v>
      </c>
      <c r="D84" s="11">
        <f>D80+D81+D82+D83</f>
        <v>0</v>
      </c>
      <c r="E84" s="12">
        <f>SUM(E80:E83)</f>
        <v>693.5</v>
      </c>
      <c r="F84" s="12">
        <f>SUM(F80:F83)</f>
        <v>143.5</v>
      </c>
      <c r="G84" s="12">
        <f t="shared" si="28"/>
        <v>20.692141312184571</v>
      </c>
      <c r="H84" s="12">
        <f>SUM(H80:H83)</f>
        <v>0</v>
      </c>
      <c r="I84" s="12">
        <f t="shared" si="29"/>
        <v>0</v>
      </c>
      <c r="J84" s="18"/>
      <c r="K84" s="18"/>
      <c r="L84" s="13">
        <f>IF(J84=0,0,K84/J84*100)</f>
        <v>0</v>
      </c>
      <c r="M84" s="18"/>
      <c r="N84" s="13">
        <f>IF(K84=0,0,M84/K84*100)</f>
        <v>0</v>
      </c>
      <c r="O84" s="18"/>
      <c r="P84" s="18"/>
      <c r="Q84" s="13">
        <f>IF(O84=0,0,P84/O84*100)</f>
        <v>0</v>
      </c>
      <c r="R84" s="18"/>
      <c r="S84" s="13">
        <f>IF(P84=0,0,R84/P84*100)</f>
        <v>0</v>
      </c>
      <c r="T84" s="18"/>
      <c r="U84" s="18"/>
      <c r="V84" s="13">
        <f>IF(T84=0,0,U84/T84*100)</f>
        <v>0</v>
      </c>
      <c r="W84" s="18"/>
      <c r="X84" s="13">
        <f>IF(U84=0,0,W84/U84*100)</f>
        <v>0</v>
      </c>
      <c r="Y84" s="18"/>
      <c r="Z84" s="18"/>
      <c r="AA84" s="13">
        <f>IF(Y84=0,0,Z84/Y84*100)</f>
        <v>0</v>
      </c>
      <c r="AB84" s="18"/>
      <c r="AC84" s="13">
        <f>IF(Z84=0,0,AB84/Z84*100)</f>
        <v>0</v>
      </c>
      <c r="AD84" s="18"/>
      <c r="AE84" s="18"/>
      <c r="AF84" s="13">
        <f>IF(AD84=0,0,AE84/AD84*100)</f>
        <v>0</v>
      </c>
      <c r="AG84" s="18"/>
      <c r="AH84" s="13">
        <f>IF(AE84=0,0,AG84/AE84*100)</f>
        <v>0</v>
      </c>
      <c r="AI84" s="18"/>
      <c r="AJ84" s="18"/>
      <c r="AK84" s="13">
        <f>IF(AI84=0,0,AJ84/AI84*100)</f>
        <v>0</v>
      </c>
      <c r="AL84" s="25"/>
      <c r="AM84" s="13">
        <f>IF(AJ84=0,0,AL84/AJ84*100)</f>
        <v>0</v>
      </c>
      <c r="AN84" s="47"/>
      <c r="AO84" s="47"/>
      <c r="AP84" s="47"/>
      <c r="AQ84" s="47"/>
      <c r="AR84" s="47"/>
      <c r="AS84" s="47"/>
    </row>
    <row r="85" spans="1:45" ht="30" hidden="1" x14ac:dyDescent="0.25">
      <c r="A85" s="47"/>
      <c r="B85" s="47"/>
      <c r="C85" s="22" t="s">
        <v>12</v>
      </c>
      <c r="D85" s="20"/>
      <c r="E85" s="24">
        <v>0</v>
      </c>
      <c r="F85" s="24">
        <v>0</v>
      </c>
      <c r="G85" s="21">
        <f t="shared" si="28"/>
        <v>0</v>
      </c>
      <c r="H85" s="24">
        <v>0</v>
      </c>
      <c r="I85" s="21">
        <f t="shared" si="29"/>
        <v>0</v>
      </c>
      <c r="J85" s="18"/>
      <c r="K85" s="18"/>
      <c r="L85" s="13">
        <f t="shared" si="16"/>
        <v>0</v>
      </c>
      <c r="M85" s="18"/>
      <c r="N85" s="13">
        <f t="shared" si="17"/>
        <v>0</v>
      </c>
      <c r="O85" s="18"/>
      <c r="P85" s="18"/>
      <c r="Q85" s="13">
        <f t="shared" si="18"/>
        <v>0</v>
      </c>
      <c r="R85" s="18"/>
      <c r="S85" s="13">
        <f t="shared" si="19"/>
        <v>0</v>
      </c>
      <c r="T85" s="18"/>
      <c r="U85" s="18"/>
      <c r="V85" s="13">
        <f t="shared" si="20"/>
        <v>0</v>
      </c>
      <c r="W85" s="18"/>
      <c r="X85" s="13">
        <f t="shared" si="21"/>
        <v>0</v>
      </c>
      <c r="Y85" s="18"/>
      <c r="Z85" s="18"/>
      <c r="AA85" s="13">
        <f t="shared" si="22"/>
        <v>0</v>
      </c>
      <c r="AB85" s="18"/>
      <c r="AC85" s="13">
        <f t="shared" si="23"/>
        <v>0</v>
      </c>
      <c r="AD85" s="18"/>
      <c r="AE85" s="18"/>
      <c r="AF85" s="13">
        <f t="shared" si="24"/>
        <v>0</v>
      </c>
      <c r="AG85" s="18"/>
      <c r="AH85" s="13">
        <f t="shared" si="25"/>
        <v>0</v>
      </c>
      <c r="AI85" s="18"/>
      <c r="AJ85" s="18"/>
      <c r="AK85" s="13">
        <f t="shared" si="26"/>
        <v>0</v>
      </c>
      <c r="AL85" s="25"/>
      <c r="AM85" s="13">
        <f t="shared" si="27"/>
        <v>0</v>
      </c>
      <c r="AN85" s="47"/>
      <c r="AO85" s="47"/>
      <c r="AP85" s="47"/>
      <c r="AQ85" s="47"/>
      <c r="AR85" s="47"/>
      <c r="AS85" s="47"/>
    </row>
    <row r="86" spans="1:45" ht="30" hidden="1" x14ac:dyDescent="0.25">
      <c r="A86" s="47">
        <v>13</v>
      </c>
      <c r="B86" s="47" t="s">
        <v>24</v>
      </c>
      <c r="C86" s="19" t="s">
        <v>8</v>
      </c>
      <c r="D86" s="20"/>
      <c r="E86" s="21">
        <v>0</v>
      </c>
      <c r="F86" s="21">
        <v>0</v>
      </c>
      <c r="G86" s="21">
        <f t="shared" si="28"/>
        <v>0</v>
      </c>
      <c r="H86" s="21">
        <v>0</v>
      </c>
      <c r="I86" s="21">
        <f t="shared" si="29"/>
        <v>0</v>
      </c>
      <c r="J86" s="18"/>
      <c r="K86" s="18"/>
      <c r="L86" s="13">
        <f t="shared" si="16"/>
        <v>0</v>
      </c>
      <c r="M86" s="18"/>
      <c r="N86" s="13">
        <f t="shared" si="17"/>
        <v>0</v>
      </c>
      <c r="O86" s="18"/>
      <c r="P86" s="18"/>
      <c r="Q86" s="13">
        <f t="shared" si="18"/>
        <v>0</v>
      </c>
      <c r="R86" s="18"/>
      <c r="S86" s="13">
        <f t="shared" si="19"/>
        <v>0</v>
      </c>
      <c r="T86" s="18"/>
      <c r="U86" s="18"/>
      <c r="V86" s="13">
        <f t="shared" si="20"/>
        <v>0</v>
      </c>
      <c r="W86" s="18"/>
      <c r="X86" s="13">
        <f t="shared" si="21"/>
        <v>0</v>
      </c>
      <c r="Y86" s="18"/>
      <c r="Z86" s="18"/>
      <c r="AA86" s="13">
        <f t="shared" si="22"/>
        <v>0</v>
      </c>
      <c r="AB86" s="18"/>
      <c r="AC86" s="13">
        <f t="shared" si="23"/>
        <v>0</v>
      </c>
      <c r="AD86" s="18"/>
      <c r="AE86" s="18"/>
      <c r="AF86" s="13">
        <f t="shared" si="24"/>
        <v>0</v>
      </c>
      <c r="AG86" s="18"/>
      <c r="AH86" s="13">
        <f t="shared" si="25"/>
        <v>0</v>
      </c>
      <c r="AI86" s="18"/>
      <c r="AJ86" s="18"/>
      <c r="AK86" s="13">
        <f t="shared" si="26"/>
        <v>0</v>
      </c>
      <c r="AL86" s="25"/>
      <c r="AM86" s="13">
        <f t="shared" si="27"/>
        <v>0</v>
      </c>
      <c r="AN86" s="47"/>
      <c r="AO86" s="47"/>
      <c r="AP86" s="47"/>
      <c r="AQ86" s="47"/>
      <c r="AR86" s="47"/>
      <c r="AS86" s="47"/>
    </row>
    <row r="87" spans="1:45" ht="45" hidden="1" x14ac:dyDescent="0.25">
      <c r="A87" s="47"/>
      <c r="B87" s="47"/>
      <c r="C87" s="19" t="s">
        <v>9</v>
      </c>
      <c r="D87" s="20"/>
      <c r="E87" s="21">
        <v>3141.6</v>
      </c>
      <c r="F87" s="21">
        <v>800.3</v>
      </c>
      <c r="G87" s="21">
        <f t="shared" si="28"/>
        <v>25.474280621339446</v>
      </c>
      <c r="H87" s="21">
        <v>456.2</v>
      </c>
      <c r="I87" s="21">
        <f t="shared" si="29"/>
        <v>57.003623641134574</v>
      </c>
      <c r="J87" s="18"/>
      <c r="K87" s="18"/>
      <c r="L87" s="13">
        <f t="shared" si="16"/>
        <v>0</v>
      </c>
      <c r="M87" s="18"/>
      <c r="N87" s="13">
        <f t="shared" si="17"/>
        <v>0</v>
      </c>
      <c r="O87" s="18"/>
      <c r="P87" s="18"/>
      <c r="Q87" s="13">
        <f t="shared" si="18"/>
        <v>0</v>
      </c>
      <c r="R87" s="18"/>
      <c r="S87" s="13">
        <f t="shared" si="19"/>
        <v>0</v>
      </c>
      <c r="T87" s="18"/>
      <c r="U87" s="18"/>
      <c r="V87" s="13">
        <f t="shared" si="20"/>
        <v>0</v>
      </c>
      <c r="W87" s="18"/>
      <c r="X87" s="13">
        <f t="shared" si="21"/>
        <v>0</v>
      </c>
      <c r="Y87" s="18"/>
      <c r="Z87" s="18"/>
      <c r="AA87" s="13">
        <f t="shared" si="22"/>
        <v>0</v>
      </c>
      <c r="AB87" s="18"/>
      <c r="AC87" s="13">
        <f t="shared" si="23"/>
        <v>0</v>
      </c>
      <c r="AD87" s="18"/>
      <c r="AE87" s="18"/>
      <c r="AF87" s="13">
        <f t="shared" si="24"/>
        <v>0</v>
      </c>
      <c r="AG87" s="18"/>
      <c r="AH87" s="13">
        <f t="shared" si="25"/>
        <v>0</v>
      </c>
      <c r="AI87" s="18"/>
      <c r="AJ87" s="18"/>
      <c r="AK87" s="13">
        <f t="shared" si="26"/>
        <v>0</v>
      </c>
      <c r="AL87" s="25"/>
      <c r="AM87" s="13">
        <f t="shared" si="27"/>
        <v>0</v>
      </c>
      <c r="AN87" s="47"/>
      <c r="AO87" s="47"/>
      <c r="AP87" s="47"/>
      <c r="AQ87" s="47"/>
      <c r="AR87" s="47"/>
      <c r="AS87" s="47"/>
    </row>
    <row r="88" spans="1:45" ht="45" hidden="1" x14ac:dyDescent="0.25">
      <c r="A88" s="47"/>
      <c r="B88" s="47"/>
      <c r="C88" s="19" t="s">
        <v>10</v>
      </c>
      <c r="D88" s="20"/>
      <c r="E88" s="21">
        <v>0</v>
      </c>
      <c r="F88" s="21">
        <v>0</v>
      </c>
      <c r="G88" s="21">
        <f t="shared" si="28"/>
        <v>0</v>
      </c>
      <c r="H88" s="21">
        <v>0</v>
      </c>
      <c r="I88" s="21">
        <f t="shared" si="29"/>
        <v>0</v>
      </c>
      <c r="J88" s="18"/>
      <c r="K88" s="18"/>
      <c r="L88" s="13">
        <f t="shared" si="16"/>
        <v>0</v>
      </c>
      <c r="M88" s="18"/>
      <c r="N88" s="13">
        <f t="shared" si="17"/>
        <v>0</v>
      </c>
      <c r="O88" s="18"/>
      <c r="P88" s="18"/>
      <c r="Q88" s="13">
        <f t="shared" si="18"/>
        <v>0</v>
      </c>
      <c r="R88" s="18"/>
      <c r="S88" s="13">
        <f t="shared" si="19"/>
        <v>0</v>
      </c>
      <c r="T88" s="18"/>
      <c r="U88" s="18"/>
      <c r="V88" s="13">
        <f t="shared" si="20"/>
        <v>0</v>
      </c>
      <c r="W88" s="18"/>
      <c r="X88" s="13">
        <f t="shared" si="21"/>
        <v>0</v>
      </c>
      <c r="Y88" s="18"/>
      <c r="Z88" s="18"/>
      <c r="AA88" s="13">
        <f t="shared" si="22"/>
        <v>0</v>
      </c>
      <c r="AB88" s="18"/>
      <c r="AC88" s="13">
        <f t="shared" si="23"/>
        <v>0</v>
      </c>
      <c r="AD88" s="18"/>
      <c r="AE88" s="18"/>
      <c r="AF88" s="13">
        <f t="shared" si="24"/>
        <v>0</v>
      </c>
      <c r="AG88" s="18"/>
      <c r="AH88" s="13">
        <f t="shared" si="25"/>
        <v>0</v>
      </c>
      <c r="AI88" s="18"/>
      <c r="AJ88" s="18"/>
      <c r="AK88" s="13">
        <f t="shared" si="26"/>
        <v>0</v>
      </c>
      <c r="AL88" s="25"/>
      <c r="AM88" s="13">
        <f t="shared" si="27"/>
        <v>0</v>
      </c>
      <c r="AN88" s="47"/>
      <c r="AO88" s="47"/>
      <c r="AP88" s="47"/>
      <c r="AQ88" s="47"/>
      <c r="AR88" s="47"/>
      <c r="AS88" s="47"/>
    </row>
    <row r="89" spans="1:45" ht="30" hidden="1" x14ac:dyDescent="0.25">
      <c r="A89" s="47"/>
      <c r="B89" s="47"/>
      <c r="C89" s="18" t="s">
        <v>11</v>
      </c>
      <c r="D89" s="24"/>
      <c r="E89" s="24">
        <v>0</v>
      </c>
      <c r="F89" s="24">
        <v>0</v>
      </c>
      <c r="G89" s="21">
        <f t="shared" si="28"/>
        <v>0</v>
      </c>
      <c r="H89" s="24">
        <v>0</v>
      </c>
      <c r="I89" s="21">
        <f t="shared" si="29"/>
        <v>0</v>
      </c>
      <c r="J89" s="18"/>
      <c r="K89" s="18"/>
      <c r="L89" s="13">
        <f t="shared" si="16"/>
        <v>0</v>
      </c>
      <c r="M89" s="18"/>
      <c r="N89" s="13">
        <f t="shared" si="17"/>
        <v>0</v>
      </c>
      <c r="O89" s="18"/>
      <c r="P89" s="18"/>
      <c r="Q89" s="13">
        <f t="shared" si="18"/>
        <v>0</v>
      </c>
      <c r="R89" s="18"/>
      <c r="S89" s="13">
        <f t="shared" si="19"/>
        <v>0</v>
      </c>
      <c r="T89" s="18"/>
      <c r="U89" s="18"/>
      <c r="V89" s="13">
        <f t="shared" si="20"/>
        <v>0</v>
      </c>
      <c r="W89" s="18"/>
      <c r="X89" s="13">
        <f t="shared" si="21"/>
        <v>0</v>
      </c>
      <c r="Y89" s="18"/>
      <c r="Z89" s="18"/>
      <c r="AA89" s="13">
        <f t="shared" si="22"/>
        <v>0</v>
      </c>
      <c r="AB89" s="18"/>
      <c r="AC89" s="13">
        <f t="shared" si="23"/>
        <v>0</v>
      </c>
      <c r="AD89" s="18"/>
      <c r="AE89" s="18"/>
      <c r="AF89" s="13">
        <f t="shared" si="24"/>
        <v>0</v>
      </c>
      <c r="AG89" s="18"/>
      <c r="AH89" s="13">
        <f t="shared" si="25"/>
        <v>0</v>
      </c>
      <c r="AI89" s="18"/>
      <c r="AJ89" s="18"/>
      <c r="AK89" s="13">
        <f t="shared" si="26"/>
        <v>0</v>
      </c>
      <c r="AL89" s="25"/>
      <c r="AM89" s="13">
        <f t="shared" si="27"/>
        <v>0</v>
      </c>
      <c r="AN89" s="47"/>
      <c r="AO89" s="47"/>
      <c r="AP89" s="47"/>
      <c r="AQ89" s="47"/>
      <c r="AR89" s="47"/>
      <c r="AS89" s="47"/>
    </row>
    <row r="90" spans="1:45" hidden="1" x14ac:dyDescent="0.25">
      <c r="A90" s="47"/>
      <c r="B90" s="47"/>
      <c r="C90" s="17" t="s">
        <v>7</v>
      </c>
      <c r="D90" s="11">
        <f>D86+D87+D88+D89</f>
        <v>0</v>
      </c>
      <c r="E90" s="12">
        <f>SUM(E86:E89)</f>
        <v>3141.6</v>
      </c>
      <c r="F90" s="12">
        <f>SUM(F86:F89)</f>
        <v>800.3</v>
      </c>
      <c r="G90" s="12">
        <f t="shared" si="28"/>
        <v>25.474280621339446</v>
      </c>
      <c r="H90" s="12">
        <f>SUM(H86:H89)</f>
        <v>456.2</v>
      </c>
      <c r="I90" s="12">
        <f t="shared" si="29"/>
        <v>57.003623641134574</v>
      </c>
      <c r="J90" s="18"/>
      <c r="K90" s="18"/>
      <c r="L90" s="13">
        <f>IF(J90=0,0,K90/J90*100)</f>
        <v>0</v>
      </c>
      <c r="M90" s="18"/>
      <c r="N90" s="13">
        <f>IF(K90=0,0,M90/K90*100)</f>
        <v>0</v>
      </c>
      <c r="O90" s="18"/>
      <c r="P90" s="18"/>
      <c r="Q90" s="13">
        <f>IF(O90=0,0,P90/O90*100)</f>
        <v>0</v>
      </c>
      <c r="R90" s="18"/>
      <c r="S90" s="13">
        <f>IF(P90=0,0,R90/P90*100)</f>
        <v>0</v>
      </c>
      <c r="T90" s="18"/>
      <c r="U90" s="18"/>
      <c r="V90" s="13">
        <f>IF(T90=0,0,U90/T90*100)</f>
        <v>0</v>
      </c>
      <c r="W90" s="18"/>
      <c r="X90" s="13">
        <f>IF(U90=0,0,W90/U90*100)</f>
        <v>0</v>
      </c>
      <c r="Y90" s="18"/>
      <c r="Z90" s="18"/>
      <c r="AA90" s="13">
        <f>IF(Y90=0,0,Z90/Y90*100)</f>
        <v>0</v>
      </c>
      <c r="AB90" s="18"/>
      <c r="AC90" s="13">
        <f>IF(Z90=0,0,AB90/Z90*100)</f>
        <v>0</v>
      </c>
      <c r="AD90" s="18"/>
      <c r="AE90" s="18"/>
      <c r="AF90" s="13">
        <f>IF(AD90=0,0,AE90/AD90*100)</f>
        <v>0</v>
      </c>
      <c r="AG90" s="18"/>
      <c r="AH90" s="13">
        <f>IF(AE90=0,0,AG90/AE90*100)</f>
        <v>0</v>
      </c>
      <c r="AI90" s="18"/>
      <c r="AJ90" s="18"/>
      <c r="AK90" s="13">
        <f>IF(AI90=0,0,AJ90/AI90*100)</f>
        <v>0</v>
      </c>
      <c r="AL90" s="25"/>
      <c r="AM90" s="13">
        <f>IF(AJ90=0,0,AL90/AJ90*100)</f>
        <v>0</v>
      </c>
      <c r="AN90" s="47"/>
      <c r="AO90" s="47"/>
      <c r="AP90" s="47"/>
      <c r="AQ90" s="47"/>
      <c r="AR90" s="47"/>
      <c r="AS90" s="47"/>
    </row>
    <row r="91" spans="1:45" ht="30" hidden="1" x14ac:dyDescent="0.25">
      <c r="A91" s="47"/>
      <c r="B91" s="47"/>
      <c r="C91" s="22" t="s">
        <v>12</v>
      </c>
      <c r="D91" s="20"/>
      <c r="E91" s="24">
        <v>0</v>
      </c>
      <c r="F91" s="24">
        <v>0</v>
      </c>
      <c r="G91" s="21">
        <f t="shared" si="28"/>
        <v>0</v>
      </c>
      <c r="H91" s="24">
        <v>0</v>
      </c>
      <c r="I91" s="21">
        <f t="shared" si="29"/>
        <v>0</v>
      </c>
      <c r="J91" s="18"/>
      <c r="K91" s="18"/>
      <c r="L91" s="13">
        <f t="shared" si="16"/>
        <v>0</v>
      </c>
      <c r="M91" s="18"/>
      <c r="N91" s="13">
        <f t="shared" si="17"/>
        <v>0</v>
      </c>
      <c r="O91" s="18"/>
      <c r="P91" s="18"/>
      <c r="Q91" s="13">
        <f t="shared" si="18"/>
        <v>0</v>
      </c>
      <c r="R91" s="18"/>
      <c r="S91" s="13">
        <f t="shared" si="19"/>
        <v>0</v>
      </c>
      <c r="T91" s="18"/>
      <c r="U91" s="18"/>
      <c r="V91" s="13">
        <f t="shared" si="20"/>
        <v>0</v>
      </c>
      <c r="W91" s="18"/>
      <c r="X91" s="13">
        <f t="shared" si="21"/>
        <v>0</v>
      </c>
      <c r="Y91" s="18"/>
      <c r="Z91" s="18"/>
      <c r="AA91" s="13">
        <f t="shared" si="22"/>
        <v>0</v>
      </c>
      <c r="AB91" s="18"/>
      <c r="AC91" s="13">
        <f t="shared" si="23"/>
        <v>0</v>
      </c>
      <c r="AD91" s="18"/>
      <c r="AE91" s="18"/>
      <c r="AF91" s="13">
        <f t="shared" si="24"/>
        <v>0</v>
      </c>
      <c r="AG91" s="18"/>
      <c r="AH91" s="13">
        <f t="shared" si="25"/>
        <v>0</v>
      </c>
      <c r="AI91" s="18"/>
      <c r="AJ91" s="18"/>
      <c r="AK91" s="13">
        <f t="shared" si="26"/>
        <v>0</v>
      </c>
      <c r="AL91" s="25"/>
      <c r="AM91" s="13">
        <f t="shared" si="27"/>
        <v>0</v>
      </c>
      <c r="AN91" s="47"/>
      <c r="AO91" s="47"/>
      <c r="AP91" s="47"/>
      <c r="AQ91" s="47"/>
      <c r="AR91" s="47"/>
      <c r="AS91" s="47"/>
    </row>
    <row r="92" spans="1:45" ht="30" hidden="1" x14ac:dyDescent="0.25">
      <c r="A92" s="47">
        <v>14</v>
      </c>
      <c r="B92" s="47" t="s">
        <v>25</v>
      </c>
      <c r="C92" s="19" t="s">
        <v>8</v>
      </c>
      <c r="D92" s="20"/>
      <c r="E92" s="21">
        <v>0</v>
      </c>
      <c r="F92" s="21">
        <v>0</v>
      </c>
      <c r="G92" s="21">
        <f t="shared" si="28"/>
        <v>0</v>
      </c>
      <c r="H92" s="21">
        <v>0</v>
      </c>
      <c r="I92" s="21">
        <f t="shared" si="29"/>
        <v>0</v>
      </c>
      <c r="J92" s="18"/>
      <c r="K92" s="18"/>
      <c r="L92" s="13">
        <f t="shared" si="16"/>
        <v>0</v>
      </c>
      <c r="M92" s="18"/>
      <c r="N92" s="13">
        <f t="shared" si="17"/>
        <v>0</v>
      </c>
      <c r="O92" s="18"/>
      <c r="P92" s="18"/>
      <c r="Q92" s="13">
        <f t="shared" si="18"/>
        <v>0</v>
      </c>
      <c r="R92" s="18"/>
      <c r="S92" s="13">
        <f t="shared" si="19"/>
        <v>0</v>
      </c>
      <c r="T92" s="18"/>
      <c r="U92" s="18"/>
      <c r="V92" s="13">
        <f t="shared" si="20"/>
        <v>0</v>
      </c>
      <c r="W92" s="18"/>
      <c r="X92" s="13">
        <f t="shared" si="21"/>
        <v>0</v>
      </c>
      <c r="Y92" s="18"/>
      <c r="Z92" s="18"/>
      <c r="AA92" s="13">
        <f t="shared" si="22"/>
        <v>0</v>
      </c>
      <c r="AB92" s="18"/>
      <c r="AC92" s="13">
        <f t="shared" si="23"/>
        <v>0</v>
      </c>
      <c r="AD92" s="18"/>
      <c r="AE92" s="18"/>
      <c r="AF92" s="13">
        <f t="shared" si="24"/>
        <v>0</v>
      </c>
      <c r="AG92" s="18"/>
      <c r="AH92" s="13">
        <f t="shared" si="25"/>
        <v>0</v>
      </c>
      <c r="AI92" s="18"/>
      <c r="AJ92" s="18"/>
      <c r="AK92" s="13">
        <f t="shared" si="26"/>
        <v>0</v>
      </c>
      <c r="AL92" s="25"/>
      <c r="AM92" s="13">
        <f t="shared" si="27"/>
        <v>0</v>
      </c>
      <c r="AN92" s="47"/>
      <c r="AO92" s="47"/>
      <c r="AP92" s="47"/>
      <c r="AQ92" s="47"/>
      <c r="AR92" s="47"/>
      <c r="AS92" s="47"/>
    </row>
    <row r="93" spans="1:45" ht="45" hidden="1" x14ac:dyDescent="0.25">
      <c r="A93" s="47"/>
      <c r="B93" s="47"/>
      <c r="C93" s="19" t="s">
        <v>9</v>
      </c>
      <c r="D93" s="20"/>
      <c r="E93" s="21">
        <v>3454.3</v>
      </c>
      <c r="F93" s="21">
        <v>3454.3</v>
      </c>
      <c r="G93" s="21">
        <f t="shared" si="28"/>
        <v>100</v>
      </c>
      <c r="H93" s="21">
        <v>1064</v>
      </c>
      <c r="I93" s="21">
        <f t="shared" si="29"/>
        <v>30.802188576556755</v>
      </c>
      <c r="J93" s="18"/>
      <c r="K93" s="18"/>
      <c r="L93" s="13">
        <f t="shared" si="16"/>
        <v>0</v>
      </c>
      <c r="M93" s="18"/>
      <c r="N93" s="13">
        <f t="shared" si="17"/>
        <v>0</v>
      </c>
      <c r="O93" s="18"/>
      <c r="P93" s="18"/>
      <c r="Q93" s="13">
        <f t="shared" si="18"/>
        <v>0</v>
      </c>
      <c r="R93" s="18"/>
      <c r="S93" s="13">
        <f t="shared" si="19"/>
        <v>0</v>
      </c>
      <c r="T93" s="18"/>
      <c r="U93" s="18"/>
      <c r="V93" s="13">
        <f t="shared" si="20"/>
        <v>0</v>
      </c>
      <c r="W93" s="18"/>
      <c r="X93" s="13">
        <f t="shared" si="21"/>
        <v>0</v>
      </c>
      <c r="Y93" s="18"/>
      <c r="Z93" s="18"/>
      <c r="AA93" s="13">
        <f t="shared" si="22"/>
        <v>0</v>
      </c>
      <c r="AB93" s="18"/>
      <c r="AC93" s="13">
        <f t="shared" si="23"/>
        <v>0</v>
      </c>
      <c r="AD93" s="18"/>
      <c r="AE93" s="18"/>
      <c r="AF93" s="13">
        <f t="shared" si="24"/>
        <v>0</v>
      </c>
      <c r="AG93" s="18"/>
      <c r="AH93" s="13">
        <f t="shared" si="25"/>
        <v>0</v>
      </c>
      <c r="AI93" s="18"/>
      <c r="AJ93" s="18"/>
      <c r="AK93" s="13">
        <f t="shared" si="26"/>
        <v>0</v>
      </c>
      <c r="AL93" s="25"/>
      <c r="AM93" s="13">
        <f t="shared" si="27"/>
        <v>0</v>
      </c>
      <c r="AN93" s="47"/>
      <c r="AO93" s="47"/>
      <c r="AP93" s="47"/>
      <c r="AQ93" s="47"/>
      <c r="AR93" s="47"/>
      <c r="AS93" s="47"/>
    </row>
    <row r="94" spans="1:45" ht="45" hidden="1" x14ac:dyDescent="0.25">
      <c r="A94" s="47"/>
      <c r="B94" s="47"/>
      <c r="C94" s="19" t="s">
        <v>10</v>
      </c>
      <c r="D94" s="20"/>
      <c r="E94" s="21">
        <v>482.2</v>
      </c>
      <c r="F94" s="21">
        <v>482.2</v>
      </c>
      <c r="G94" s="21">
        <f t="shared" si="28"/>
        <v>100</v>
      </c>
      <c r="H94" s="21">
        <v>351</v>
      </c>
      <c r="I94" s="21">
        <f t="shared" si="29"/>
        <v>72.791372874326015</v>
      </c>
      <c r="J94" s="18"/>
      <c r="K94" s="18"/>
      <c r="L94" s="13">
        <f t="shared" si="16"/>
        <v>0</v>
      </c>
      <c r="M94" s="18"/>
      <c r="N94" s="13">
        <f t="shared" si="17"/>
        <v>0</v>
      </c>
      <c r="O94" s="18"/>
      <c r="P94" s="18"/>
      <c r="Q94" s="13">
        <f t="shared" si="18"/>
        <v>0</v>
      </c>
      <c r="R94" s="18"/>
      <c r="S94" s="13">
        <f t="shared" si="19"/>
        <v>0</v>
      </c>
      <c r="T94" s="18"/>
      <c r="U94" s="18"/>
      <c r="V94" s="13">
        <f t="shared" si="20"/>
        <v>0</v>
      </c>
      <c r="W94" s="18"/>
      <c r="X94" s="13">
        <f t="shared" si="21"/>
        <v>0</v>
      </c>
      <c r="Y94" s="18"/>
      <c r="Z94" s="18"/>
      <c r="AA94" s="13">
        <f t="shared" si="22"/>
        <v>0</v>
      </c>
      <c r="AB94" s="18"/>
      <c r="AC94" s="13">
        <f t="shared" si="23"/>
        <v>0</v>
      </c>
      <c r="AD94" s="18"/>
      <c r="AE94" s="18"/>
      <c r="AF94" s="13">
        <f t="shared" si="24"/>
        <v>0</v>
      </c>
      <c r="AG94" s="18"/>
      <c r="AH94" s="13">
        <f t="shared" si="25"/>
        <v>0</v>
      </c>
      <c r="AI94" s="18"/>
      <c r="AJ94" s="18"/>
      <c r="AK94" s="13">
        <f t="shared" si="26"/>
        <v>0</v>
      </c>
      <c r="AL94" s="25"/>
      <c r="AM94" s="13">
        <f t="shared" si="27"/>
        <v>0</v>
      </c>
      <c r="AN94" s="47"/>
      <c r="AO94" s="47"/>
      <c r="AP94" s="47"/>
      <c r="AQ94" s="47"/>
      <c r="AR94" s="47"/>
      <c r="AS94" s="47"/>
    </row>
    <row r="95" spans="1:45" ht="30" hidden="1" x14ac:dyDescent="0.25">
      <c r="A95" s="47"/>
      <c r="B95" s="47"/>
      <c r="C95" s="18" t="s">
        <v>11</v>
      </c>
      <c r="D95" s="24"/>
      <c r="E95" s="24">
        <v>0</v>
      </c>
      <c r="F95" s="24">
        <v>0</v>
      </c>
      <c r="G95" s="21">
        <f t="shared" si="28"/>
        <v>0</v>
      </c>
      <c r="H95" s="24">
        <v>0</v>
      </c>
      <c r="I95" s="21">
        <f t="shared" si="29"/>
        <v>0</v>
      </c>
      <c r="J95" s="18"/>
      <c r="K95" s="18"/>
      <c r="L95" s="13">
        <f t="shared" si="16"/>
        <v>0</v>
      </c>
      <c r="M95" s="18"/>
      <c r="N95" s="13">
        <f t="shared" si="17"/>
        <v>0</v>
      </c>
      <c r="O95" s="18"/>
      <c r="P95" s="18"/>
      <c r="Q95" s="13">
        <f t="shared" si="18"/>
        <v>0</v>
      </c>
      <c r="R95" s="18"/>
      <c r="S95" s="13">
        <f t="shared" si="19"/>
        <v>0</v>
      </c>
      <c r="T95" s="18"/>
      <c r="U95" s="18"/>
      <c r="V95" s="13">
        <f t="shared" si="20"/>
        <v>0</v>
      </c>
      <c r="W95" s="18"/>
      <c r="X95" s="13">
        <f t="shared" si="21"/>
        <v>0</v>
      </c>
      <c r="Y95" s="18"/>
      <c r="Z95" s="18"/>
      <c r="AA95" s="13">
        <f t="shared" si="22"/>
        <v>0</v>
      </c>
      <c r="AB95" s="18"/>
      <c r="AC95" s="13">
        <f t="shared" si="23"/>
        <v>0</v>
      </c>
      <c r="AD95" s="18"/>
      <c r="AE95" s="18"/>
      <c r="AF95" s="13">
        <f t="shared" si="24"/>
        <v>0</v>
      </c>
      <c r="AG95" s="18"/>
      <c r="AH95" s="13">
        <f t="shared" si="25"/>
        <v>0</v>
      </c>
      <c r="AI95" s="18"/>
      <c r="AJ95" s="18"/>
      <c r="AK95" s="13">
        <f t="shared" si="26"/>
        <v>0</v>
      </c>
      <c r="AL95" s="25"/>
      <c r="AM95" s="13">
        <f t="shared" si="27"/>
        <v>0</v>
      </c>
      <c r="AN95" s="47"/>
      <c r="AO95" s="47"/>
      <c r="AP95" s="47"/>
      <c r="AQ95" s="47"/>
      <c r="AR95" s="47"/>
      <c r="AS95" s="47"/>
    </row>
    <row r="96" spans="1:45" hidden="1" x14ac:dyDescent="0.25">
      <c r="A96" s="47"/>
      <c r="B96" s="47"/>
      <c r="C96" s="17" t="s">
        <v>7</v>
      </c>
      <c r="D96" s="11">
        <f>D92+D93+D94+D95</f>
        <v>0</v>
      </c>
      <c r="E96" s="12">
        <f>SUM(E92:E95)</f>
        <v>3936.5</v>
      </c>
      <c r="F96" s="12">
        <f>SUM(F92:F95)</f>
        <v>3936.5</v>
      </c>
      <c r="G96" s="12">
        <f t="shared" si="28"/>
        <v>100</v>
      </c>
      <c r="H96" s="12">
        <f>SUM(H92:H95)</f>
        <v>1415</v>
      </c>
      <c r="I96" s="12">
        <f t="shared" si="29"/>
        <v>35.945636987171348</v>
      </c>
      <c r="J96" s="18"/>
      <c r="K96" s="18"/>
      <c r="L96" s="13">
        <f>IF(J96=0,0,K96/J96*100)</f>
        <v>0</v>
      </c>
      <c r="M96" s="18"/>
      <c r="N96" s="13">
        <f>IF(K96=0,0,M96/K96*100)</f>
        <v>0</v>
      </c>
      <c r="O96" s="18"/>
      <c r="P96" s="18"/>
      <c r="Q96" s="13">
        <f>IF(O96=0,0,P96/O96*100)</f>
        <v>0</v>
      </c>
      <c r="R96" s="18"/>
      <c r="S96" s="13">
        <f>IF(P96=0,0,R96/P96*100)</f>
        <v>0</v>
      </c>
      <c r="T96" s="18"/>
      <c r="U96" s="18"/>
      <c r="V96" s="13">
        <f>IF(T96=0,0,U96/T96*100)</f>
        <v>0</v>
      </c>
      <c r="W96" s="18"/>
      <c r="X96" s="13">
        <f>IF(U96=0,0,W96/U96*100)</f>
        <v>0</v>
      </c>
      <c r="Y96" s="18"/>
      <c r="Z96" s="18"/>
      <c r="AA96" s="13">
        <f>IF(Y96=0,0,Z96/Y96*100)</f>
        <v>0</v>
      </c>
      <c r="AB96" s="18"/>
      <c r="AC96" s="13">
        <f>IF(Z96=0,0,AB96/Z96*100)</f>
        <v>0</v>
      </c>
      <c r="AD96" s="18"/>
      <c r="AE96" s="18"/>
      <c r="AF96" s="13">
        <f>IF(AD96=0,0,AE96/AD96*100)</f>
        <v>0</v>
      </c>
      <c r="AG96" s="18"/>
      <c r="AH96" s="13">
        <f>IF(AE96=0,0,AG96/AE96*100)</f>
        <v>0</v>
      </c>
      <c r="AI96" s="18"/>
      <c r="AJ96" s="18"/>
      <c r="AK96" s="13">
        <f>IF(AI96=0,0,AJ96/AI96*100)</f>
        <v>0</v>
      </c>
      <c r="AL96" s="25"/>
      <c r="AM96" s="13">
        <f>IF(AJ96=0,0,AL96/AJ96*100)</f>
        <v>0</v>
      </c>
      <c r="AN96" s="47"/>
      <c r="AO96" s="47"/>
      <c r="AP96" s="47"/>
      <c r="AQ96" s="47"/>
      <c r="AR96" s="47"/>
      <c r="AS96" s="47"/>
    </row>
    <row r="97" spans="1:46" ht="30" hidden="1" x14ac:dyDescent="0.25">
      <c r="A97" s="47"/>
      <c r="B97" s="47"/>
      <c r="C97" s="22" t="s">
        <v>12</v>
      </c>
      <c r="D97" s="20"/>
      <c r="E97" s="24">
        <v>0</v>
      </c>
      <c r="F97" s="24">
        <v>0</v>
      </c>
      <c r="G97" s="21">
        <f t="shared" si="28"/>
        <v>0</v>
      </c>
      <c r="H97" s="24">
        <v>0</v>
      </c>
      <c r="I97" s="21">
        <f t="shared" si="29"/>
        <v>0</v>
      </c>
      <c r="J97" s="18"/>
      <c r="K97" s="18"/>
      <c r="L97" s="13">
        <f t="shared" si="16"/>
        <v>0</v>
      </c>
      <c r="M97" s="18"/>
      <c r="N97" s="13">
        <f t="shared" si="17"/>
        <v>0</v>
      </c>
      <c r="O97" s="18"/>
      <c r="P97" s="18"/>
      <c r="Q97" s="13">
        <f t="shared" si="18"/>
        <v>0</v>
      </c>
      <c r="R97" s="18"/>
      <c r="S97" s="13">
        <f t="shared" si="19"/>
        <v>0</v>
      </c>
      <c r="T97" s="18"/>
      <c r="U97" s="18"/>
      <c r="V97" s="13">
        <f t="shared" si="20"/>
        <v>0</v>
      </c>
      <c r="W97" s="18"/>
      <c r="X97" s="13">
        <f t="shared" si="21"/>
        <v>0</v>
      </c>
      <c r="Y97" s="18"/>
      <c r="Z97" s="18"/>
      <c r="AA97" s="13">
        <f t="shared" si="22"/>
        <v>0</v>
      </c>
      <c r="AB97" s="18"/>
      <c r="AC97" s="13">
        <f t="shared" si="23"/>
        <v>0</v>
      </c>
      <c r="AD97" s="18"/>
      <c r="AE97" s="18"/>
      <c r="AF97" s="13">
        <f t="shared" si="24"/>
        <v>0</v>
      </c>
      <c r="AG97" s="18"/>
      <c r="AH97" s="13">
        <f t="shared" si="25"/>
        <v>0</v>
      </c>
      <c r="AI97" s="18"/>
      <c r="AJ97" s="18"/>
      <c r="AK97" s="13">
        <f t="shared" si="26"/>
        <v>0</v>
      </c>
      <c r="AL97" s="25"/>
      <c r="AM97" s="13">
        <f t="shared" si="27"/>
        <v>0</v>
      </c>
      <c r="AN97" s="47"/>
      <c r="AO97" s="47"/>
      <c r="AP97" s="47"/>
      <c r="AQ97" s="47"/>
      <c r="AR97" s="47"/>
      <c r="AS97" s="47"/>
    </row>
    <row r="98" spans="1:46" ht="30" hidden="1" x14ac:dyDescent="0.25">
      <c r="A98" s="47">
        <v>15</v>
      </c>
      <c r="B98" s="47" t="s">
        <v>26</v>
      </c>
      <c r="C98" s="19" t="s">
        <v>8</v>
      </c>
      <c r="D98" s="20"/>
      <c r="E98" s="21">
        <v>0</v>
      </c>
      <c r="F98" s="21">
        <v>0</v>
      </c>
      <c r="G98" s="21">
        <f t="shared" si="28"/>
        <v>0</v>
      </c>
      <c r="H98" s="21">
        <v>0</v>
      </c>
      <c r="I98" s="21">
        <f t="shared" si="29"/>
        <v>0</v>
      </c>
      <c r="J98" s="18"/>
      <c r="K98" s="18"/>
      <c r="L98" s="13">
        <f t="shared" ref="L98:L109" si="30">IF(J98=0,0,K98/J98*100)</f>
        <v>0</v>
      </c>
      <c r="M98" s="18"/>
      <c r="N98" s="13">
        <f t="shared" ref="N98:N109" si="31">IF(K98=0,0,M98/K98*100)</f>
        <v>0</v>
      </c>
      <c r="O98" s="18"/>
      <c r="P98" s="18"/>
      <c r="Q98" s="13">
        <f t="shared" ref="Q98:Q109" si="32">IF(O98=0,0,P98/O98*100)</f>
        <v>0</v>
      </c>
      <c r="R98" s="18"/>
      <c r="S98" s="13">
        <f t="shared" ref="S98:S109" si="33">IF(P98=0,0,R98/P98*100)</f>
        <v>0</v>
      </c>
      <c r="T98" s="18"/>
      <c r="U98" s="18"/>
      <c r="V98" s="13">
        <f t="shared" ref="V98:V109" si="34">IF(T98=0,0,U98/T98*100)</f>
        <v>0</v>
      </c>
      <c r="W98" s="18"/>
      <c r="X98" s="13">
        <f t="shared" ref="X98:X109" si="35">IF(U98=0,0,W98/U98*100)</f>
        <v>0</v>
      </c>
      <c r="Y98" s="18"/>
      <c r="Z98" s="18"/>
      <c r="AA98" s="13">
        <f t="shared" ref="AA98:AA109" si="36">IF(Y98=0,0,Z98/Y98*100)</f>
        <v>0</v>
      </c>
      <c r="AB98" s="18"/>
      <c r="AC98" s="13">
        <f t="shared" ref="AC98:AC109" si="37">IF(Z98=0,0,AB98/Z98*100)</f>
        <v>0</v>
      </c>
      <c r="AD98" s="18"/>
      <c r="AE98" s="18"/>
      <c r="AF98" s="13">
        <f t="shared" ref="AF98:AF109" si="38">IF(AD98=0,0,AE98/AD98*100)</f>
        <v>0</v>
      </c>
      <c r="AG98" s="18"/>
      <c r="AH98" s="13">
        <f t="shared" ref="AH98:AH109" si="39">IF(AE98=0,0,AG98/AE98*100)</f>
        <v>0</v>
      </c>
      <c r="AI98" s="18"/>
      <c r="AJ98" s="18"/>
      <c r="AK98" s="13">
        <f t="shared" ref="AK98:AK109" si="40">IF(AI98=0,0,AJ98/AI98*100)</f>
        <v>0</v>
      </c>
      <c r="AL98" s="25"/>
      <c r="AM98" s="13">
        <f t="shared" ref="AM98:AM109" si="41">IF(AJ98=0,0,AL98/AJ98*100)</f>
        <v>0</v>
      </c>
      <c r="AN98" s="47"/>
      <c r="AO98" s="47"/>
      <c r="AP98" s="47"/>
      <c r="AQ98" s="47"/>
      <c r="AR98" s="47"/>
      <c r="AS98" s="47"/>
    </row>
    <row r="99" spans="1:46" ht="45" hidden="1" x14ac:dyDescent="0.25">
      <c r="A99" s="47"/>
      <c r="B99" s="47"/>
      <c r="C99" s="19" t="s">
        <v>9</v>
      </c>
      <c r="D99" s="20"/>
      <c r="E99" s="21">
        <v>149347</v>
      </c>
      <c r="F99" s="21">
        <v>0</v>
      </c>
      <c r="G99" s="21">
        <f t="shared" si="28"/>
        <v>0</v>
      </c>
      <c r="H99" s="21">
        <v>0</v>
      </c>
      <c r="I99" s="21">
        <f t="shared" si="29"/>
        <v>0</v>
      </c>
      <c r="J99" s="18"/>
      <c r="K99" s="18"/>
      <c r="L99" s="13">
        <f t="shared" si="30"/>
        <v>0</v>
      </c>
      <c r="M99" s="18"/>
      <c r="N99" s="13">
        <f t="shared" si="31"/>
        <v>0</v>
      </c>
      <c r="O99" s="18"/>
      <c r="P99" s="18"/>
      <c r="Q99" s="13">
        <f t="shared" si="32"/>
        <v>0</v>
      </c>
      <c r="R99" s="18"/>
      <c r="S99" s="13">
        <f t="shared" si="33"/>
        <v>0</v>
      </c>
      <c r="T99" s="18"/>
      <c r="U99" s="18"/>
      <c r="V99" s="13">
        <f t="shared" si="34"/>
        <v>0</v>
      </c>
      <c r="W99" s="18"/>
      <c r="X99" s="13">
        <f t="shared" si="35"/>
        <v>0</v>
      </c>
      <c r="Y99" s="18"/>
      <c r="Z99" s="18"/>
      <c r="AA99" s="13">
        <f t="shared" si="36"/>
        <v>0</v>
      </c>
      <c r="AB99" s="18"/>
      <c r="AC99" s="13">
        <f t="shared" si="37"/>
        <v>0</v>
      </c>
      <c r="AD99" s="18"/>
      <c r="AE99" s="18"/>
      <c r="AF99" s="13">
        <f t="shared" si="38"/>
        <v>0</v>
      </c>
      <c r="AG99" s="18"/>
      <c r="AH99" s="13">
        <f t="shared" si="39"/>
        <v>0</v>
      </c>
      <c r="AI99" s="18"/>
      <c r="AJ99" s="18"/>
      <c r="AK99" s="13">
        <f t="shared" si="40"/>
        <v>0</v>
      </c>
      <c r="AL99" s="25"/>
      <c r="AM99" s="13">
        <f t="shared" si="41"/>
        <v>0</v>
      </c>
      <c r="AN99" s="47"/>
      <c r="AO99" s="47"/>
      <c r="AP99" s="47"/>
      <c r="AQ99" s="47"/>
      <c r="AR99" s="47"/>
      <c r="AS99" s="47"/>
    </row>
    <row r="100" spans="1:46" ht="45" hidden="1" x14ac:dyDescent="0.25">
      <c r="A100" s="47"/>
      <c r="B100" s="47"/>
      <c r="C100" s="19" t="s">
        <v>10</v>
      </c>
      <c r="D100" s="20"/>
      <c r="E100" s="21">
        <v>10344</v>
      </c>
      <c r="F100" s="21">
        <v>2523.3000000000002</v>
      </c>
      <c r="G100" s="21">
        <f t="shared" si="28"/>
        <v>24.393851508120651</v>
      </c>
      <c r="H100" s="21">
        <v>2523.3000000000002</v>
      </c>
      <c r="I100" s="21">
        <f t="shared" si="29"/>
        <v>100</v>
      </c>
      <c r="J100" s="18"/>
      <c r="K100" s="18"/>
      <c r="L100" s="13">
        <f t="shared" si="30"/>
        <v>0</v>
      </c>
      <c r="M100" s="18"/>
      <c r="N100" s="13">
        <f t="shared" si="31"/>
        <v>0</v>
      </c>
      <c r="O100" s="18"/>
      <c r="P100" s="18"/>
      <c r="Q100" s="13">
        <f t="shared" si="32"/>
        <v>0</v>
      </c>
      <c r="R100" s="18"/>
      <c r="S100" s="13">
        <f t="shared" si="33"/>
        <v>0</v>
      </c>
      <c r="T100" s="18"/>
      <c r="U100" s="18"/>
      <c r="V100" s="13">
        <f t="shared" si="34"/>
        <v>0</v>
      </c>
      <c r="W100" s="18"/>
      <c r="X100" s="13">
        <f t="shared" si="35"/>
        <v>0</v>
      </c>
      <c r="Y100" s="18"/>
      <c r="Z100" s="18"/>
      <c r="AA100" s="13">
        <f t="shared" si="36"/>
        <v>0</v>
      </c>
      <c r="AB100" s="18"/>
      <c r="AC100" s="13">
        <f t="shared" si="37"/>
        <v>0</v>
      </c>
      <c r="AD100" s="18"/>
      <c r="AE100" s="18"/>
      <c r="AF100" s="13">
        <f t="shared" si="38"/>
        <v>0</v>
      </c>
      <c r="AG100" s="18"/>
      <c r="AH100" s="13">
        <f t="shared" si="39"/>
        <v>0</v>
      </c>
      <c r="AI100" s="18"/>
      <c r="AJ100" s="18"/>
      <c r="AK100" s="13">
        <f t="shared" si="40"/>
        <v>0</v>
      </c>
      <c r="AL100" s="25"/>
      <c r="AM100" s="13">
        <f t="shared" si="41"/>
        <v>0</v>
      </c>
      <c r="AN100" s="47"/>
      <c r="AO100" s="47"/>
      <c r="AP100" s="47"/>
      <c r="AQ100" s="47"/>
      <c r="AR100" s="47"/>
      <c r="AS100" s="47"/>
    </row>
    <row r="101" spans="1:46" ht="30" hidden="1" x14ac:dyDescent="0.25">
      <c r="A101" s="47"/>
      <c r="B101" s="47"/>
      <c r="C101" s="18" t="s">
        <v>11</v>
      </c>
      <c r="D101" s="24"/>
      <c r="E101" s="24">
        <v>0</v>
      </c>
      <c r="F101" s="24">
        <v>0</v>
      </c>
      <c r="G101" s="21">
        <f t="shared" si="28"/>
        <v>0</v>
      </c>
      <c r="H101" s="24">
        <v>0</v>
      </c>
      <c r="I101" s="21">
        <f t="shared" si="29"/>
        <v>0</v>
      </c>
      <c r="J101" s="18"/>
      <c r="K101" s="18"/>
      <c r="L101" s="13">
        <f t="shared" si="30"/>
        <v>0</v>
      </c>
      <c r="M101" s="18"/>
      <c r="N101" s="13">
        <f t="shared" si="31"/>
        <v>0</v>
      </c>
      <c r="O101" s="18"/>
      <c r="P101" s="18"/>
      <c r="Q101" s="13">
        <f t="shared" si="32"/>
        <v>0</v>
      </c>
      <c r="R101" s="18"/>
      <c r="S101" s="13">
        <f t="shared" si="33"/>
        <v>0</v>
      </c>
      <c r="T101" s="18"/>
      <c r="U101" s="18"/>
      <c r="V101" s="13">
        <f t="shared" si="34"/>
        <v>0</v>
      </c>
      <c r="W101" s="18"/>
      <c r="X101" s="13">
        <f t="shared" si="35"/>
        <v>0</v>
      </c>
      <c r="Y101" s="18"/>
      <c r="Z101" s="18"/>
      <c r="AA101" s="13">
        <f t="shared" si="36"/>
        <v>0</v>
      </c>
      <c r="AB101" s="18"/>
      <c r="AC101" s="13">
        <f t="shared" si="37"/>
        <v>0</v>
      </c>
      <c r="AD101" s="18"/>
      <c r="AE101" s="18"/>
      <c r="AF101" s="13">
        <f t="shared" si="38"/>
        <v>0</v>
      </c>
      <c r="AG101" s="18"/>
      <c r="AH101" s="13">
        <f t="shared" si="39"/>
        <v>0</v>
      </c>
      <c r="AI101" s="18"/>
      <c r="AJ101" s="18"/>
      <c r="AK101" s="13">
        <f t="shared" si="40"/>
        <v>0</v>
      </c>
      <c r="AL101" s="25"/>
      <c r="AM101" s="13">
        <f t="shared" si="41"/>
        <v>0</v>
      </c>
      <c r="AN101" s="47"/>
      <c r="AO101" s="47"/>
      <c r="AP101" s="47"/>
      <c r="AQ101" s="47"/>
      <c r="AR101" s="47"/>
      <c r="AS101" s="47"/>
    </row>
    <row r="102" spans="1:46" hidden="1" x14ac:dyDescent="0.25">
      <c r="A102" s="47"/>
      <c r="B102" s="47"/>
      <c r="C102" s="17" t="s">
        <v>7</v>
      </c>
      <c r="D102" s="11">
        <f>D98+D99+D100+D101</f>
        <v>0</v>
      </c>
      <c r="E102" s="12">
        <f>SUM(E98:E101)</f>
        <v>159691</v>
      </c>
      <c r="F102" s="12">
        <f>SUM(F98:F101)</f>
        <v>2523.3000000000002</v>
      </c>
      <c r="G102" s="12">
        <f t="shared" si="28"/>
        <v>1.5801140953466384</v>
      </c>
      <c r="H102" s="12">
        <f>SUM(H98:H101)</f>
        <v>2523.3000000000002</v>
      </c>
      <c r="I102" s="12">
        <f t="shared" si="29"/>
        <v>100</v>
      </c>
      <c r="J102" s="18"/>
      <c r="K102" s="18"/>
      <c r="L102" s="13">
        <f>IF(J102=0,0,K102/J102*100)</f>
        <v>0</v>
      </c>
      <c r="M102" s="18"/>
      <c r="N102" s="13">
        <f>IF(K102=0,0,M102/K102*100)</f>
        <v>0</v>
      </c>
      <c r="O102" s="18"/>
      <c r="P102" s="18"/>
      <c r="Q102" s="13">
        <f>IF(O102=0,0,P102/O102*100)</f>
        <v>0</v>
      </c>
      <c r="R102" s="18"/>
      <c r="S102" s="13">
        <f>IF(P102=0,0,R102/P102*100)</f>
        <v>0</v>
      </c>
      <c r="T102" s="18"/>
      <c r="U102" s="18"/>
      <c r="V102" s="13">
        <f>IF(T102=0,0,U102/T102*100)</f>
        <v>0</v>
      </c>
      <c r="W102" s="18"/>
      <c r="X102" s="13">
        <f>IF(U102=0,0,W102/U102*100)</f>
        <v>0</v>
      </c>
      <c r="Y102" s="18"/>
      <c r="Z102" s="18"/>
      <c r="AA102" s="13">
        <f>IF(Y102=0,0,Z102/Y102*100)</f>
        <v>0</v>
      </c>
      <c r="AB102" s="18"/>
      <c r="AC102" s="13">
        <f>IF(Z102=0,0,AB102/Z102*100)</f>
        <v>0</v>
      </c>
      <c r="AD102" s="18"/>
      <c r="AE102" s="18"/>
      <c r="AF102" s="13">
        <f>IF(AD102=0,0,AE102/AD102*100)</f>
        <v>0</v>
      </c>
      <c r="AG102" s="18"/>
      <c r="AH102" s="13">
        <f>IF(AE102=0,0,AG102/AE102*100)</f>
        <v>0</v>
      </c>
      <c r="AI102" s="18"/>
      <c r="AJ102" s="18"/>
      <c r="AK102" s="13">
        <f>IF(AI102=0,0,AJ102/AI102*100)</f>
        <v>0</v>
      </c>
      <c r="AL102" s="25"/>
      <c r="AM102" s="13">
        <f>IF(AJ102=0,0,AL102/AJ102*100)</f>
        <v>0</v>
      </c>
      <c r="AN102" s="47"/>
      <c r="AO102" s="47"/>
      <c r="AP102" s="47"/>
      <c r="AQ102" s="47"/>
      <c r="AR102" s="47"/>
      <c r="AS102" s="47"/>
    </row>
    <row r="103" spans="1:46" ht="30" hidden="1" x14ac:dyDescent="0.25">
      <c r="A103" s="47"/>
      <c r="B103" s="47"/>
      <c r="C103" s="22" t="s">
        <v>12</v>
      </c>
      <c r="D103" s="20"/>
      <c r="E103" s="24">
        <v>0</v>
      </c>
      <c r="F103" s="24">
        <v>0</v>
      </c>
      <c r="G103" s="21">
        <f t="shared" si="28"/>
        <v>0</v>
      </c>
      <c r="H103" s="24">
        <v>0</v>
      </c>
      <c r="I103" s="21">
        <f t="shared" si="29"/>
        <v>0</v>
      </c>
      <c r="J103" s="18"/>
      <c r="K103" s="18"/>
      <c r="L103" s="13">
        <f t="shared" si="30"/>
        <v>0</v>
      </c>
      <c r="M103" s="18"/>
      <c r="N103" s="13">
        <f t="shared" si="31"/>
        <v>0</v>
      </c>
      <c r="O103" s="18"/>
      <c r="P103" s="18"/>
      <c r="Q103" s="13">
        <f t="shared" si="32"/>
        <v>0</v>
      </c>
      <c r="R103" s="18"/>
      <c r="S103" s="13">
        <f t="shared" si="33"/>
        <v>0</v>
      </c>
      <c r="T103" s="18"/>
      <c r="U103" s="18"/>
      <c r="V103" s="13">
        <f t="shared" si="34"/>
        <v>0</v>
      </c>
      <c r="W103" s="18"/>
      <c r="X103" s="13">
        <f t="shared" si="35"/>
        <v>0</v>
      </c>
      <c r="Y103" s="18"/>
      <c r="Z103" s="18"/>
      <c r="AA103" s="13">
        <f t="shared" si="36"/>
        <v>0</v>
      </c>
      <c r="AB103" s="18"/>
      <c r="AC103" s="13">
        <f t="shared" si="37"/>
        <v>0</v>
      </c>
      <c r="AD103" s="18"/>
      <c r="AE103" s="18"/>
      <c r="AF103" s="13">
        <f t="shared" si="38"/>
        <v>0</v>
      </c>
      <c r="AG103" s="18"/>
      <c r="AH103" s="13">
        <f t="shared" si="39"/>
        <v>0</v>
      </c>
      <c r="AI103" s="18"/>
      <c r="AJ103" s="18"/>
      <c r="AK103" s="13">
        <f t="shared" si="40"/>
        <v>0</v>
      </c>
      <c r="AL103" s="25"/>
      <c r="AM103" s="13">
        <f t="shared" si="41"/>
        <v>0</v>
      </c>
      <c r="AN103" s="47"/>
      <c r="AO103" s="47"/>
      <c r="AP103" s="47"/>
      <c r="AQ103" s="47"/>
      <c r="AR103" s="47"/>
      <c r="AS103" s="47"/>
    </row>
    <row r="104" spans="1:46" ht="31.15" customHeight="1" x14ac:dyDescent="0.25">
      <c r="A104" s="47">
        <v>1</v>
      </c>
      <c r="B104" s="49" t="s">
        <v>50</v>
      </c>
      <c r="C104" s="19" t="s">
        <v>8</v>
      </c>
      <c r="D104" s="20" t="s">
        <v>36</v>
      </c>
      <c r="E104" s="34">
        <v>0</v>
      </c>
      <c r="F104" s="34">
        <v>0</v>
      </c>
      <c r="G104" s="34">
        <f t="shared" ref="G104:G109" si="42">IF(E104=0,0,F104/E104*100)</f>
        <v>0</v>
      </c>
      <c r="H104" s="34">
        <v>0</v>
      </c>
      <c r="I104" s="34">
        <f t="shared" si="29"/>
        <v>0</v>
      </c>
      <c r="J104" s="18"/>
      <c r="K104" s="18"/>
      <c r="L104" s="13">
        <f t="shared" si="30"/>
        <v>0</v>
      </c>
      <c r="M104" s="18"/>
      <c r="N104" s="13">
        <f t="shared" si="31"/>
        <v>0</v>
      </c>
      <c r="O104" s="18"/>
      <c r="P104" s="18"/>
      <c r="Q104" s="13">
        <f t="shared" si="32"/>
        <v>0</v>
      </c>
      <c r="R104" s="18"/>
      <c r="S104" s="13">
        <f t="shared" si="33"/>
        <v>0</v>
      </c>
      <c r="T104" s="18"/>
      <c r="U104" s="18"/>
      <c r="V104" s="13">
        <f t="shared" si="34"/>
        <v>0</v>
      </c>
      <c r="W104" s="18"/>
      <c r="X104" s="13">
        <f t="shared" si="35"/>
        <v>0</v>
      </c>
      <c r="Y104" s="18"/>
      <c r="Z104" s="18"/>
      <c r="AA104" s="13">
        <f t="shared" si="36"/>
        <v>0</v>
      </c>
      <c r="AB104" s="18"/>
      <c r="AC104" s="13">
        <f t="shared" si="37"/>
        <v>0</v>
      </c>
      <c r="AD104" s="18"/>
      <c r="AE104" s="18"/>
      <c r="AF104" s="13">
        <f t="shared" si="38"/>
        <v>0</v>
      </c>
      <c r="AG104" s="18"/>
      <c r="AH104" s="13">
        <f t="shared" si="39"/>
        <v>0</v>
      </c>
      <c r="AI104" s="18"/>
      <c r="AJ104" s="18"/>
      <c r="AK104" s="13">
        <f t="shared" si="40"/>
        <v>0</v>
      </c>
      <c r="AL104" s="25"/>
      <c r="AM104" s="13">
        <f t="shared" si="41"/>
        <v>0</v>
      </c>
      <c r="AN104" s="38"/>
      <c r="AO104" s="39"/>
      <c r="AP104" s="39"/>
      <c r="AQ104" s="39"/>
      <c r="AR104" s="39"/>
      <c r="AS104" s="40"/>
      <c r="AT104" s="5" t="s">
        <v>36</v>
      </c>
    </row>
    <row r="105" spans="1:46" ht="30" x14ac:dyDescent="0.25">
      <c r="A105" s="47"/>
      <c r="B105" s="49"/>
      <c r="C105" s="19" t="s">
        <v>38</v>
      </c>
      <c r="D105" s="20" t="s">
        <v>36</v>
      </c>
      <c r="E105" s="32">
        <v>7893.1</v>
      </c>
      <c r="F105" s="32">
        <v>3773.2</v>
      </c>
      <c r="G105" s="34">
        <f>F105/E105*100</f>
        <v>47.803777983301863</v>
      </c>
      <c r="H105" s="32">
        <v>3773.2</v>
      </c>
      <c r="I105" s="34">
        <f>H105/F105*100</f>
        <v>100</v>
      </c>
      <c r="J105" s="18"/>
      <c r="K105" s="18"/>
      <c r="L105" s="13">
        <f t="shared" si="30"/>
        <v>0</v>
      </c>
      <c r="M105" s="18"/>
      <c r="N105" s="13">
        <f t="shared" si="31"/>
        <v>0</v>
      </c>
      <c r="O105" s="18"/>
      <c r="P105" s="18"/>
      <c r="Q105" s="13">
        <f t="shared" si="32"/>
        <v>0</v>
      </c>
      <c r="R105" s="18"/>
      <c r="S105" s="13">
        <f t="shared" si="33"/>
        <v>0</v>
      </c>
      <c r="T105" s="18"/>
      <c r="U105" s="18"/>
      <c r="V105" s="13">
        <f t="shared" si="34"/>
        <v>0</v>
      </c>
      <c r="W105" s="18"/>
      <c r="X105" s="13">
        <f t="shared" si="35"/>
        <v>0</v>
      </c>
      <c r="Y105" s="18"/>
      <c r="Z105" s="18"/>
      <c r="AA105" s="13">
        <f t="shared" si="36"/>
        <v>0</v>
      </c>
      <c r="AB105" s="18"/>
      <c r="AC105" s="13">
        <f t="shared" si="37"/>
        <v>0</v>
      </c>
      <c r="AD105" s="18"/>
      <c r="AE105" s="18"/>
      <c r="AF105" s="13">
        <f t="shared" si="38"/>
        <v>0</v>
      </c>
      <c r="AG105" s="18"/>
      <c r="AH105" s="13">
        <f t="shared" si="39"/>
        <v>0</v>
      </c>
      <c r="AI105" s="18"/>
      <c r="AJ105" s="18"/>
      <c r="AK105" s="13">
        <f t="shared" si="40"/>
        <v>0</v>
      </c>
      <c r="AL105" s="25"/>
      <c r="AM105" s="13">
        <f t="shared" si="41"/>
        <v>0</v>
      </c>
      <c r="AN105" s="41"/>
      <c r="AO105" s="42"/>
      <c r="AP105" s="42"/>
      <c r="AQ105" s="42"/>
      <c r="AR105" s="42"/>
      <c r="AS105" s="43"/>
    </row>
    <row r="106" spans="1:46" ht="31.15" customHeight="1" x14ac:dyDescent="0.25">
      <c r="A106" s="47"/>
      <c r="B106" s="49"/>
      <c r="C106" s="19" t="s">
        <v>39</v>
      </c>
      <c r="D106" s="20"/>
      <c r="E106" s="32">
        <v>821.60299999999995</v>
      </c>
      <c r="F106" s="32">
        <v>466.35</v>
      </c>
      <c r="G106" s="34">
        <f>F106/E106*100</f>
        <v>56.760990405341758</v>
      </c>
      <c r="H106" s="32">
        <v>466.35</v>
      </c>
      <c r="I106" s="34">
        <f>H106/F106*100</f>
        <v>100</v>
      </c>
      <c r="J106" s="18"/>
      <c r="K106" s="18"/>
      <c r="L106" s="13">
        <f t="shared" si="30"/>
        <v>0</v>
      </c>
      <c r="M106" s="18"/>
      <c r="N106" s="13">
        <f t="shared" si="31"/>
        <v>0</v>
      </c>
      <c r="O106" s="18"/>
      <c r="P106" s="18"/>
      <c r="Q106" s="13">
        <f t="shared" si="32"/>
        <v>0</v>
      </c>
      <c r="R106" s="18"/>
      <c r="S106" s="13">
        <f t="shared" si="33"/>
        <v>0</v>
      </c>
      <c r="T106" s="18"/>
      <c r="U106" s="18"/>
      <c r="V106" s="13">
        <f t="shared" si="34"/>
        <v>0</v>
      </c>
      <c r="W106" s="18"/>
      <c r="X106" s="13">
        <f t="shared" si="35"/>
        <v>0</v>
      </c>
      <c r="Y106" s="18"/>
      <c r="Z106" s="18"/>
      <c r="AA106" s="13">
        <f t="shared" si="36"/>
        <v>0</v>
      </c>
      <c r="AB106" s="18"/>
      <c r="AC106" s="13">
        <f t="shared" si="37"/>
        <v>0</v>
      </c>
      <c r="AD106" s="18"/>
      <c r="AE106" s="18"/>
      <c r="AF106" s="13">
        <f t="shared" si="38"/>
        <v>0</v>
      </c>
      <c r="AG106" s="18"/>
      <c r="AH106" s="13">
        <f t="shared" si="39"/>
        <v>0</v>
      </c>
      <c r="AI106" s="18"/>
      <c r="AJ106" s="18"/>
      <c r="AK106" s="13">
        <f t="shared" si="40"/>
        <v>0</v>
      </c>
      <c r="AL106" s="25"/>
      <c r="AM106" s="13">
        <f t="shared" si="41"/>
        <v>0</v>
      </c>
      <c r="AN106" s="41"/>
      <c r="AO106" s="42"/>
      <c r="AP106" s="42"/>
      <c r="AQ106" s="42"/>
      <c r="AR106" s="42"/>
      <c r="AS106" s="43"/>
    </row>
    <row r="107" spans="1:46" ht="30" x14ac:dyDescent="0.25">
      <c r="A107" s="47"/>
      <c r="B107" s="49"/>
      <c r="C107" s="31" t="s">
        <v>11</v>
      </c>
      <c r="D107" s="24"/>
      <c r="E107" s="35">
        <v>0</v>
      </c>
      <c r="F107" s="35">
        <v>0</v>
      </c>
      <c r="G107" s="34">
        <f t="shared" si="42"/>
        <v>0</v>
      </c>
      <c r="H107" s="35">
        <v>0</v>
      </c>
      <c r="I107" s="34">
        <f t="shared" si="29"/>
        <v>0</v>
      </c>
      <c r="J107" s="18"/>
      <c r="K107" s="18"/>
      <c r="L107" s="13">
        <f t="shared" si="30"/>
        <v>0</v>
      </c>
      <c r="M107" s="18"/>
      <c r="N107" s="13">
        <f t="shared" si="31"/>
        <v>0</v>
      </c>
      <c r="O107" s="18"/>
      <c r="P107" s="18"/>
      <c r="Q107" s="13">
        <f t="shared" si="32"/>
        <v>0</v>
      </c>
      <c r="R107" s="18"/>
      <c r="S107" s="13">
        <f t="shared" si="33"/>
        <v>0</v>
      </c>
      <c r="T107" s="18"/>
      <c r="U107" s="18"/>
      <c r="V107" s="13">
        <f t="shared" si="34"/>
        <v>0</v>
      </c>
      <c r="W107" s="18"/>
      <c r="X107" s="13">
        <f t="shared" si="35"/>
        <v>0</v>
      </c>
      <c r="Y107" s="18"/>
      <c r="Z107" s="18"/>
      <c r="AA107" s="13">
        <f t="shared" si="36"/>
        <v>0</v>
      </c>
      <c r="AB107" s="18"/>
      <c r="AC107" s="13">
        <f t="shared" si="37"/>
        <v>0</v>
      </c>
      <c r="AD107" s="18"/>
      <c r="AE107" s="18"/>
      <c r="AF107" s="13">
        <f t="shared" si="38"/>
        <v>0</v>
      </c>
      <c r="AG107" s="18"/>
      <c r="AH107" s="13">
        <f t="shared" si="39"/>
        <v>0</v>
      </c>
      <c r="AI107" s="18"/>
      <c r="AJ107" s="18"/>
      <c r="AK107" s="13">
        <f t="shared" si="40"/>
        <v>0</v>
      </c>
      <c r="AL107" s="25"/>
      <c r="AM107" s="13">
        <f t="shared" si="41"/>
        <v>0</v>
      </c>
      <c r="AN107" s="41"/>
      <c r="AO107" s="42"/>
      <c r="AP107" s="42"/>
      <c r="AQ107" s="42"/>
      <c r="AR107" s="42"/>
      <c r="AS107" s="43"/>
    </row>
    <row r="108" spans="1:46" ht="28.5" x14ac:dyDescent="0.25">
      <c r="A108" s="47"/>
      <c r="B108" s="49"/>
      <c r="C108" s="17" t="s">
        <v>40</v>
      </c>
      <c r="D108" s="20" t="s">
        <v>36</v>
      </c>
      <c r="E108" s="36">
        <f>SUM(E103:E107)</f>
        <v>8714.7029999999995</v>
      </c>
      <c r="F108" s="36">
        <f>SUM(F103:F107)</f>
        <v>4239.55</v>
      </c>
      <c r="G108" s="33">
        <f>F108/E108*100</f>
        <v>48.648244237353822</v>
      </c>
      <c r="H108" s="36">
        <f>SUM(H104:H107)</f>
        <v>4239.55</v>
      </c>
      <c r="I108" s="33">
        <f>H108/F108*100</f>
        <v>100</v>
      </c>
      <c r="J108" s="18"/>
      <c r="K108" s="18"/>
      <c r="L108" s="13">
        <f>IF(J108=0,0,K108/J108*100)</f>
        <v>0</v>
      </c>
      <c r="M108" s="18"/>
      <c r="N108" s="13">
        <f>IF(K108=0,0,M108/K108*100)</f>
        <v>0</v>
      </c>
      <c r="O108" s="18"/>
      <c r="P108" s="18"/>
      <c r="Q108" s="13">
        <f>IF(O108=0,0,P108/O108*100)</f>
        <v>0</v>
      </c>
      <c r="R108" s="18"/>
      <c r="S108" s="13">
        <f>IF(P108=0,0,R108/P108*100)</f>
        <v>0</v>
      </c>
      <c r="T108" s="18"/>
      <c r="U108" s="18"/>
      <c r="V108" s="13">
        <f>IF(T108=0,0,U108/T108*100)</f>
        <v>0</v>
      </c>
      <c r="W108" s="18"/>
      <c r="X108" s="13">
        <f>IF(U108=0,0,W108/U108*100)</f>
        <v>0</v>
      </c>
      <c r="Y108" s="18"/>
      <c r="Z108" s="18"/>
      <c r="AA108" s="13">
        <f>IF(Y108=0,0,Z108/Y108*100)</f>
        <v>0</v>
      </c>
      <c r="AB108" s="18"/>
      <c r="AC108" s="13">
        <f>IF(Z108=0,0,AB108/Z108*100)</f>
        <v>0</v>
      </c>
      <c r="AD108" s="18"/>
      <c r="AE108" s="18"/>
      <c r="AF108" s="13">
        <f>IF(AD108=0,0,AE108/AD108*100)</f>
        <v>0</v>
      </c>
      <c r="AG108" s="18"/>
      <c r="AH108" s="13">
        <f>IF(AE108=0,0,AG108/AE108*100)</f>
        <v>0</v>
      </c>
      <c r="AI108" s="18"/>
      <c r="AJ108" s="18"/>
      <c r="AK108" s="13">
        <f>IF(AI108=0,0,AJ108/AI108*100)</f>
        <v>0</v>
      </c>
      <c r="AL108" s="25"/>
      <c r="AM108" s="13">
        <f>IF(AJ108=0,0,AL108/AJ108*100)</f>
        <v>0</v>
      </c>
      <c r="AN108" s="41"/>
      <c r="AO108" s="42"/>
      <c r="AP108" s="42"/>
      <c r="AQ108" s="42"/>
      <c r="AR108" s="42"/>
      <c r="AS108" s="43"/>
    </row>
    <row r="109" spans="1:46" ht="48.6" customHeight="1" x14ac:dyDescent="0.25">
      <c r="A109" s="47"/>
      <c r="B109" s="49"/>
      <c r="C109" s="22" t="s">
        <v>41</v>
      </c>
      <c r="D109" s="20"/>
      <c r="E109" s="35">
        <v>0</v>
      </c>
      <c r="F109" s="35">
        <v>0</v>
      </c>
      <c r="G109" s="33">
        <f t="shared" si="42"/>
        <v>0</v>
      </c>
      <c r="H109" s="35">
        <v>0</v>
      </c>
      <c r="I109" s="33">
        <f t="shared" si="29"/>
        <v>0</v>
      </c>
      <c r="J109" s="18"/>
      <c r="K109" s="18"/>
      <c r="L109" s="13">
        <f t="shared" si="30"/>
        <v>0</v>
      </c>
      <c r="M109" s="18"/>
      <c r="N109" s="13">
        <f t="shared" si="31"/>
        <v>0</v>
      </c>
      <c r="O109" s="18"/>
      <c r="P109" s="18"/>
      <c r="Q109" s="13">
        <f t="shared" si="32"/>
        <v>0</v>
      </c>
      <c r="R109" s="18"/>
      <c r="S109" s="13">
        <f t="shared" si="33"/>
        <v>0</v>
      </c>
      <c r="T109" s="18"/>
      <c r="U109" s="18"/>
      <c r="V109" s="13">
        <f t="shared" si="34"/>
        <v>0</v>
      </c>
      <c r="W109" s="18"/>
      <c r="X109" s="13">
        <f t="shared" si="35"/>
        <v>0</v>
      </c>
      <c r="Y109" s="18"/>
      <c r="Z109" s="18"/>
      <c r="AA109" s="13">
        <f t="shared" si="36"/>
        <v>0</v>
      </c>
      <c r="AB109" s="18"/>
      <c r="AC109" s="13">
        <f t="shared" si="37"/>
        <v>0</v>
      </c>
      <c r="AD109" s="18"/>
      <c r="AE109" s="18"/>
      <c r="AF109" s="13">
        <f t="shared" si="38"/>
        <v>0</v>
      </c>
      <c r="AG109" s="18"/>
      <c r="AH109" s="13">
        <f t="shared" si="39"/>
        <v>0</v>
      </c>
      <c r="AI109" s="18"/>
      <c r="AJ109" s="18"/>
      <c r="AK109" s="13">
        <f t="shared" si="40"/>
        <v>0</v>
      </c>
      <c r="AL109" s="25"/>
      <c r="AM109" s="13">
        <f t="shared" si="41"/>
        <v>0</v>
      </c>
      <c r="AN109" s="44"/>
      <c r="AO109" s="45"/>
      <c r="AP109" s="45"/>
      <c r="AQ109" s="45"/>
      <c r="AR109" s="45"/>
      <c r="AS109" s="46"/>
    </row>
    <row r="110" spans="1:46" hidden="1" x14ac:dyDescent="0.25"/>
    <row r="111" spans="1:46" hidden="1" x14ac:dyDescent="0.25"/>
    <row r="112" spans="1:46" hidden="1" x14ac:dyDescent="0.25"/>
    <row r="113" spans="2:39" hidden="1" x14ac:dyDescent="0.25"/>
    <row r="114" spans="2:39" hidden="1" x14ac:dyDescent="0.25"/>
    <row r="115" spans="2:39" hidden="1" x14ac:dyDescent="0.25"/>
    <row r="116" spans="2:39" hidden="1" x14ac:dyDescent="0.25"/>
    <row r="117" spans="2:39" hidden="1" x14ac:dyDescent="0.25"/>
    <row r="118" spans="2:39" hidden="1" x14ac:dyDescent="0.25"/>
    <row r="119" spans="2:39" hidden="1" x14ac:dyDescent="0.25"/>
    <row r="120" spans="2:39" hidden="1" x14ac:dyDescent="0.25"/>
    <row r="121" spans="2:39" hidden="1" x14ac:dyDescent="0.25">
      <c r="C121" s="26"/>
      <c r="D121" s="26"/>
      <c r="E121" s="26"/>
      <c r="F121" s="26"/>
      <c r="G121" s="26"/>
      <c r="H121" s="26"/>
      <c r="I121" s="26"/>
      <c r="AM121" s="26"/>
    </row>
    <row r="122" spans="2:39" x14ac:dyDescent="0.25">
      <c r="B122" s="8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</row>
    <row r="123" spans="2:39" x14ac:dyDescent="0.25">
      <c r="B123" s="8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</row>
    <row r="124" spans="2:39" x14ac:dyDescent="0.25">
      <c r="B124" s="8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</row>
    <row r="125" spans="2:39" x14ac:dyDescent="0.25">
      <c r="C125" s="5"/>
      <c r="D125" s="5"/>
      <c r="E125" s="5"/>
      <c r="F125" s="5"/>
      <c r="G125" s="5"/>
      <c r="H125" s="5"/>
      <c r="I125" s="3"/>
    </row>
    <row r="126" spans="2:39" x14ac:dyDescent="0.25">
      <c r="C126" s="5"/>
      <c r="D126" s="5"/>
      <c r="E126" s="5"/>
      <c r="F126" s="5"/>
      <c r="G126" s="5"/>
      <c r="H126" s="5"/>
      <c r="I126" s="4"/>
    </row>
    <row r="127" spans="2:39" x14ac:dyDescent="0.25">
      <c r="C127" s="5"/>
      <c r="D127" s="5"/>
      <c r="E127" s="5"/>
      <c r="F127" s="5"/>
      <c r="G127" s="5"/>
      <c r="H127" s="5"/>
      <c r="I127" s="5"/>
    </row>
    <row r="128" spans="2:39" x14ac:dyDescent="0.25">
      <c r="C128" s="5"/>
      <c r="D128" s="5"/>
      <c r="E128" s="5"/>
      <c r="F128" s="5"/>
      <c r="G128" s="5"/>
      <c r="H128" s="5"/>
      <c r="I128" s="5"/>
    </row>
    <row r="129" spans="3:9" x14ac:dyDescent="0.25">
      <c r="C129" s="5"/>
      <c r="D129" s="5"/>
      <c r="E129" s="5"/>
      <c r="F129" s="5"/>
      <c r="G129" s="5"/>
      <c r="H129" s="5"/>
      <c r="I129" s="5"/>
    </row>
    <row r="130" spans="3:9" x14ac:dyDescent="0.25">
      <c r="C130" s="5"/>
      <c r="D130" s="5"/>
      <c r="E130" s="5"/>
      <c r="F130" s="5"/>
      <c r="G130" s="5"/>
      <c r="H130" s="5"/>
      <c r="I130" s="5"/>
    </row>
    <row r="131" spans="3:9" x14ac:dyDescent="0.25">
      <c r="C131" s="5"/>
      <c r="D131" s="5"/>
      <c r="E131" s="5"/>
      <c r="F131" s="5"/>
      <c r="G131" s="5"/>
      <c r="H131" s="5"/>
      <c r="I131" s="5"/>
    </row>
    <row r="132" spans="3:9" x14ac:dyDescent="0.25">
      <c r="C132" s="5"/>
      <c r="D132" s="5"/>
      <c r="E132" s="5"/>
      <c r="F132" s="5"/>
      <c r="G132" s="5"/>
      <c r="H132" s="5"/>
      <c r="I132" s="5"/>
    </row>
    <row r="133" spans="3:9" x14ac:dyDescent="0.25">
      <c r="C133" s="5"/>
      <c r="D133" s="5"/>
      <c r="E133" s="5"/>
      <c r="F133" s="5"/>
      <c r="G133" s="5"/>
      <c r="H133" s="5"/>
      <c r="I133" s="5"/>
    </row>
    <row r="134" spans="3:9" x14ac:dyDescent="0.25">
      <c r="C134" s="5"/>
      <c r="D134" s="5"/>
      <c r="E134" s="5"/>
      <c r="F134" s="5"/>
      <c r="G134" s="5"/>
      <c r="H134" s="5"/>
      <c r="I134" s="5"/>
    </row>
    <row r="135" spans="3:9" x14ac:dyDescent="0.25">
      <c r="C135" s="5"/>
      <c r="D135" s="5"/>
      <c r="E135" s="5"/>
      <c r="F135" s="5"/>
      <c r="G135" s="5"/>
      <c r="H135" s="5"/>
      <c r="I135" s="5"/>
    </row>
    <row r="136" spans="3:9" x14ac:dyDescent="0.25">
      <c r="C136" s="5"/>
      <c r="D136" s="5"/>
      <c r="E136" s="5"/>
      <c r="F136" s="5"/>
      <c r="G136" s="5"/>
      <c r="H136" s="5"/>
      <c r="I136" s="5"/>
    </row>
    <row r="137" spans="3:9" x14ac:dyDescent="0.25">
      <c r="C137" s="5"/>
      <c r="D137" s="5"/>
      <c r="E137" s="5"/>
      <c r="F137" s="5"/>
      <c r="G137" s="5"/>
      <c r="H137" s="5"/>
      <c r="I137" s="5"/>
    </row>
    <row r="138" spans="3:9" x14ac:dyDescent="0.25">
      <c r="C138" s="5"/>
      <c r="D138" s="5"/>
      <c r="E138" s="5"/>
      <c r="F138" s="5"/>
      <c r="G138" s="5"/>
      <c r="H138" s="5"/>
      <c r="I138" s="5"/>
    </row>
    <row r="139" spans="3:9" x14ac:dyDescent="0.25">
      <c r="C139" s="5"/>
      <c r="D139" s="5"/>
      <c r="E139" s="5"/>
      <c r="F139" s="5"/>
      <c r="G139" s="5"/>
      <c r="H139" s="5"/>
      <c r="I139" s="5"/>
    </row>
    <row r="140" spans="3:9" x14ac:dyDescent="0.25">
      <c r="C140" s="5"/>
      <c r="D140" s="5"/>
      <c r="E140" s="5"/>
      <c r="F140" s="5"/>
      <c r="G140" s="5"/>
      <c r="H140" s="5"/>
      <c r="I140" s="5"/>
    </row>
    <row r="141" spans="3:9" x14ac:dyDescent="0.25">
      <c r="C141" s="5"/>
      <c r="D141" s="5"/>
      <c r="E141" s="5"/>
      <c r="F141" s="5"/>
      <c r="G141" s="5"/>
      <c r="H141" s="5"/>
      <c r="I141" s="5"/>
    </row>
    <row r="142" spans="3:9" x14ac:dyDescent="0.25">
      <c r="C142" s="5"/>
      <c r="D142" s="5"/>
      <c r="E142" s="5"/>
      <c r="F142" s="5"/>
      <c r="G142" s="5"/>
      <c r="H142" s="5"/>
      <c r="I142" s="5"/>
    </row>
    <row r="143" spans="3:9" x14ac:dyDescent="0.25">
      <c r="C143" s="5"/>
      <c r="D143" s="5"/>
      <c r="E143" s="5"/>
      <c r="F143" s="5"/>
      <c r="G143" s="5"/>
      <c r="H143" s="5"/>
      <c r="I143" s="5"/>
    </row>
    <row r="144" spans="3:9" x14ac:dyDescent="0.25">
      <c r="C144" s="5"/>
      <c r="D144" s="5"/>
      <c r="E144" s="5"/>
      <c r="F144" s="5"/>
      <c r="G144" s="5"/>
      <c r="H144" s="5"/>
      <c r="I144" s="5"/>
    </row>
    <row r="145" spans="3:9" x14ac:dyDescent="0.25">
      <c r="C145" s="5"/>
      <c r="D145" s="5"/>
      <c r="E145" s="5"/>
      <c r="F145" s="5"/>
      <c r="G145" s="5"/>
      <c r="H145" s="5"/>
      <c r="I145" s="5"/>
    </row>
    <row r="146" spans="3:9" x14ac:dyDescent="0.25">
      <c r="C146" s="5"/>
      <c r="D146" s="5"/>
      <c r="E146" s="5"/>
      <c r="F146" s="5"/>
      <c r="G146" s="5"/>
      <c r="H146" s="5"/>
      <c r="I146" s="5"/>
    </row>
    <row r="147" spans="3:9" x14ac:dyDescent="0.25">
      <c r="C147" s="5"/>
      <c r="D147" s="5"/>
      <c r="E147" s="5"/>
      <c r="F147" s="5"/>
      <c r="G147" s="5"/>
      <c r="H147" s="5"/>
      <c r="I147" s="5"/>
    </row>
    <row r="148" spans="3:9" x14ac:dyDescent="0.25">
      <c r="C148" s="5"/>
      <c r="D148" s="5"/>
      <c r="E148" s="5"/>
      <c r="F148" s="5"/>
      <c r="G148" s="5"/>
      <c r="H148" s="5"/>
      <c r="I148" s="5"/>
    </row>
    <row r="149" spans="3:9" x14ac:dyDescent="0.25">
      <c r="C149" s="5"/>
      <c r="D149" s="5"/>
      <c r="E149" s="5"/>
      <c r="F149" s="5"/>
      <c r="G149" s="5"/>
      <c r="H149" s="5"/>
      <c r="I149" s="5"/>
    </row>
    <row r="150" spans="3:9" x14ac:dyDescent="0.25">
      <c r="C150" s="5"/>
      <c r="D150" s="5"/>
      <c r="E150" s="5"/>
      <c r="F150" s="5"/>
      <c r="G150" s="5"/>
      <c r="H150" s="5"/>
      <c r="I150" s="5"/>
    </row>
    <row r="151" spans="3:9" x14ac:dyDescent="0.25">
      <c r="C151" s="5"/>
      <c r="D151" s="5"/>
      <c r="E151" s="5"/>
      <c r="F151" s="5"/>
      <c r="G151" s="5"/>
      <c r="H151" s="5"/>
      <c r="I151" s="5"/>
    </row>
    <row r="152" spans="3:9" x14ac:dyDescent="0.25">
      <c r="C152" s="5"/>
      <c r="D152" s="5"/>
      <c r="E152" s="5"/>
      <c r="F152" s="5"/>
      <c r="G152" s="5"/>
      <c r="H152" s="5"/>
      <c r="I152" s="5"/>
    </row>
    <row r="153" spans="3:9" x14ac:dyDescent="0.25">
      <c r="C153" s="5"/>
      <c r="D153" s="5"/>
      <c r="E153" s="5"/>
      <c r="F153" s="5"/>
      <c r="G153" s="5"/>
      <c r="H153" s="5"/>
      <c r="I153" s="5"/>
    </row>
    <row r="154" spans="3:9" x14ac:dyDescent="0.25">
      <c r="C154" s="5"/>
      <c r="D154" s="5"/>
      <c r="E154" s="5"/>
      <c r="F154" s="5"/>
      <c r="G154" s="5"/>
      <c r="H154" s="5"/>
      <c r="I154" s="5"/>
    </row>
    <row r="155" spans="3:9" x14ac:dyDescent="0.25">
      <c r="C155" s="5"/>
      <c r="D155" s="5"/>
      <c r="E155" s="5"/>
      <c r="F155" s="5"/>
      <c r="G155" s="5"/>
      <c r="H155" s="5"/>
      <c r="I155" s="5"/>
    </row>
    <row r="156" spans="3:9" x14ac:dyDescent="0.25">
      <c r="C156" s="5"/>
      <c r="D156" s="5"/>
      <c r="E156" s="5"/>
      <c r="F156" s="5"/>
      <c r="G156" s="5"/>
      <c r="H156" s="5"/>
      <c r="I156" s="5"/>
    </row>
    <row r="157" spans="3:9" x14ac:dyDescent="0.25">
      <c r="C157" s="5"/>
      <c r="D157" s="5"/>
      <c r="E157" s="5"/>
      <c r="F157" s="5"/>
      <c r="G157" s="5"/>
      <c r="H157" s="5"/>
      <c r="I157" s="5"/>
    </row>
    <row r="158" spans="3:9" x14ac:dyDescent="0.25">
      <c r="C158" s="5"/>
      <c r="D158" s="5"/>
      <c r="E158" s="5"/>
      <c r="F158" s="5"/>
      <c r="G158" s="5"/>
      <c r="H158" s="5"/>
      <c r="I158" s="5"/>
    </row>
    <row r="159" spans="3:9" x14ac:dyDescent="0.25">
      <c r="C159" s="5"/>
      <c r="D159" s="5"/>
      <c r="E159" s="5"/>
      <c r="F159" s="5"/>
      <c r="G159" s="5"/>
      <c r="H159" s="5"/>
      <c r="I159" s="5"/>
    </row>
    <row r="160" spans="3:9" x14ac:dyDescent="0.25">
      <c r="C160" s="5"/>
      <c r="D160" s="5"/>
      <c r="E160" s="5"/>
      <c r="F160" s="5"/>
      <c r="G160" s="5"/>
      <c r="H160" s="5"/>
      <c r="I160" s="5"/>
    </row>
    <row r="161" spans="3:9" x14ac:dyDescent="0.25">
      <c r="C161" s="5"/>
      <c r="D161" s="5"/>
      <c r="E161" s="5"/>
      <c r="F161" s="5"/>
      <c r="G161" s="5"/>
      <c r="H161" s="5"/>
      <c r="I161" s="5"/>
    </row>
    <row r="162" spans="3:9" x14ac:dyDescent="0.25">
      <c r="C162" s="5"/>
      <c r="D162" s="5"/>
      <c r="E162" s="5"/>
      <c r="F162" s="5"/>
      <c r="G162" s="5"/>
      <c r="H162" s="5"/>
      <c r="I162" s="5"/>
    </row>
    <row r="163" spans="3:9" x14ac:dyDescent="0.25">
      <c r="C163" s="5"/>
      <c r="D163" s="5"/>
      <c r="E163" s="5"/>
      <c r="F163" s="5"/>
      <c r="G163" s="5"/>
      <c r="H163" s="5"/>
      <c r="I163" s="5"/>
    </row>
    <row r="164" spans="3:9" x14ac:dyDescent="0.25">
      <c r="C164" s="5"/>
      <c r="D164" s="5"/>
      <c r="E164" s="5"/>
      <c r="F164" s="5"/>
      <c r="G164" s="5"/>
      <c r="H164" s="5"/>
      <c r="I164" s="5"/>
    </row>
    <row r="165" spans="3:9" x14ac:dyDescent="0.25">
      <c r="C165" s="5"/>
      <c r="D165" s="5"/>
      <c r="E165" s="5"/>
      <c r="F165" s="5"/>
      <c r="G165" s="5"/>
      <c r="H165" s="5"/>
      <c r="I165" s="5"/>
    </row>
    <row r="166" spans="3:9" x14ac:dyDescent="0.25">
      <c r="C166" s="5"/>
      <c r="D166" s="5"/>
      <c r="E166" s="5"/>
      <c r="F166" s="5"/>
      <c r="G166" s="5"/>
      <c r="H166" s="5"/>
      <c r="I166" s="5"/>
    </row>
    <row r="167" spans="3:9" x14ac:dyDescent="0.25">
      <c r="C167" s="5"/>
      <c r="D167" s="5"/>
      <c r="E167" s="5"/>
      <c r="F167" s="5"/>
      <c r="G167" s="5"/>
      <c r="H167" s="5"/>
      <c r="I167" s="5"/>
    </row>
    <row r="168" spans="3:9" x14ac:dyDescent="0.25">
      <c r="C168" s="5"/>
      <c r="D168" s="5"/>
      <c r="E168" s="5"/>
      <c r="F168" s="5"/>
      <c r="G168" s="5"/>
      <c r="H168" s="5"/>
      <c r="I168" s="5"/>
    </row>
    <row r="169" spans="3:9" x14ac:dyDescent="0.25">
      <c r="C169" s="5"/>
      <c r="D169" s="5"/>
      <c r="E169" s="5"/>
      <c r="F169" s="5"/>
      <c r="G169" s="5"/>
      <c r="H169" s="5"/>
      <c r="I169" s="5"/>
    </row>
    <row r="170" spans="3:9" x14ac:dyDescent="0.25">
      <c r="C170" s="5"/>
      <c r="D170" s="5"/>
      <c r="E170" s="5"/>
      <c r="F170" s="5"/>
      <c r="G170" s="5"/>
      <c r="H170" s="5"/>
      <c r="I170" s="5"/>
    </row>
    <row r="171" spans="3:9" x14ac:dyDescent="0.25">
      <c r="C171" s="5"/>
      <c r="D171" s="5"/>
      <c r="E171" s="5"/>
      <c r="F171" s="5"/>
      <c r="G171" s="5"/>
      <c r="H171" s="5"/>
      <c r="I171" s="5"/>
    </row>
    <row r="172" spans="3:9" x14ac:dyDescent="0.25">
      <c r="C172" s="5"/>
      <c r="D172" s="5"/>
      <c r="E172" s="5"/>
      <c r="F172" s="5"/>
      <c r="G172" s="5"/>
      <c r="H172" s="5"/>
      <c r="I172" s="5"/>
    </row>
    <row r="173" spans="3:9" x14ac:dyDescent="0.25">
      <c r="C173" s="5"/>
      <c r="D173" s="5"/>
      <c r="E173" s="5"/>
      <c r="F173" s="5"/>
      <c r="G173" s="5"/>
      <c r="H173" s="5"/>
      <c r="I173" s="5"/>
    </row>
    <row r="174" spans="3:9" x14ac:dyDescent="0.25">
      <c r="C174" s="5"/>
      <c r="D174" s="5"/>
      <c r="E174" s="5"/>
      <c r="F174" s="5"/>
      <c r="G174" s="5"/>
      <c r="H174" s="5"/>
      <c r="I174" s="5"/>
    </row>
    <row r="175" spans="3:9" x14ac:dyDescent="0.25">
      <c r="C175" s="5"/>
      <c r="D175" s="5"/>
      <c r="E175" s="5"/>
      <c r="F175" s="5"/>
      <c r="G175" s="5"/>
      <c r="H175" s="5"/>
      <c r="I175" s="5"/>
    </row>
    <row r="176" spans="3:9" x14ac:dyDescent="0.25">
      <c r="C176" s="5"/>
      <c r="D176" s="5"/>
      <c r="E176" s="5"/>
      <c r="F176" s="5"/>
      <c r="G176" s="5"/>
      <c r="H176" s="5"/>
      <c r="I176" s="5"/>
    </row>
    <row r="177" spans="3:9" x14ac:dyDescent="0.25">
      <c r="C177" s="5"/>
      <c r="D177" s="5"/>
      <c r="E177" s="5"/>
      <c r="F177" s="5"/>
      <c r="G177" s="5"/>
      <c r="H177" s="5"/>
      <c r="I177" s="5"/>
    </row>
    <row r="178" spans="3:9" x14ac:dyDescent="0.25">
      <c r="C178" s="5"/>
      <c r="D178" s="5"/>
      <c r="E178" s="5"/>
      <c r="F178" s="5"/>
      <c r="G178" s="5"/>
      <c r="H178" s="5"/>
      <c r="I178" s="5"/>
    </row>
    <row r="179" spans="3:9" x14ac:dyDescent="0.25">
      <c r="C179" s="5"/>
      <c r="D179" s="5"/>
      <c r="E179" s="5"/>
      <c r="F179" s="5"/>
      <c r="G179" s="5"/>
      <c r="H179" s="5"/>
      <c r="I179" s="5"/>
    </row>
    <row r="180" spans="3:9" x14ac:dyDescent="0.25">
      <c r="C180" s="5"/>
      <c r="D180" s="5"/>
      <c r="E180" s="5"/>
      <c r="F180" s="5"/>
      <c r="G180" s="5"/>
      <c r="H180" s="5"/>
      <c r="I180" s="5"/>
    </row>
    <row r="181" spans="3:9" x14ac:dyDescent="0.25">
      <c r="C181" s="5"/>
      <c r="D181" s="5"/>
      <c r="E181" s="5"/>
      <c r="F181" s="5"/>
      <c r="G181" s="5"/>
      <c r="H181" s="5"/>
      <c r="I181" s="5"/>
    </row>
    <row r="182" spans="3:9" x14ac:dyDescent="0.25">
      <c r="C182" s="5"/>
      <c r="D182" s="5"/>
      <c r="E182" s="5"/>
      <c r="F182" s="5"/>
      <c r="G182" s="5"/>
      <c r="H182" s="5"/>
      <c r="I182" s="5"/>
    </row>
    <row r="183" spans="3:9" x14ac:dyDescent="0.25">
      <c r="C183" s="5"/>
      <c r="D183" s="5"/>
      <c r="E183" s="5"/>
      <c r="F183" s="5"/>
      <c r="G183" s="5"/>
      <c r="H183" s="5"/>
      <c r="I183" s="5"/>
    </row>
    <row r="184" spans="3:9" x14ac:dyDescent="0.25">
      <c r="C184" s="5"/>
      <c r="D184" s="5"/>
      <c r="E184" s="5"/>
      <c r="F184" s="5"/>
      <c r="G184" s="5"/>
      <c r="H184" s="5"/>
      <c r="I184" s="5"/>
    </row>
    <row r="185" spans="3:9" x14ac:dyDescent="0.25">
      <c r="C185" s="5"/>
      <c r="D185" s="5"/>
      <c r="E185" s="5"/>
      <c r="F185" s="5"/>
      <c r="G185" s="5"/>
      <c r="H185" s="5"/>
      <c r="I185" s="5"/>
    </row>
    <row r="186" spans="3:9" x14ac:dyDescent="0.25">
      <c r="C186" s="5"/>
      <c r="D186" s="5"/>
      <c r="E186" s="5"/>
      <c r="F186" s="5"/>
      <c r="G186" s="5"/>
      <c r="H186" s="5"/>
      <c r="I186" s="5"/>
    </row>
    <row r="187" spans="3:9" x14ac:dyDescent="0.25">
      <c r="C187" s="5"/>
      <c r="D187" s="5"/>
      <c r="E187" s="5"/>
      <c r="F187" s="5"/>
      <c r="G187" s="5"/>
      <c r="H187" s="5"/>
      <c r="I187" s="5"/>
    </row>
    <row r="188" spans="3:9" x14ac:dyDescent="0.25">
      <c r="C188" s="5"/>
      <c r="D188" s="5"/>
      <c r="E188" s="5"/>
      <c r="F188" s="5"/>
      <c r="G188" s="5"/>
      <c r="H188" s="5"/>
      <c r="I188" s="5"/>
    </row>
    <row r="189" spans="3:9" x14ac:dyDescent="0.25">
      <c r="C189" s="5"/>
      <c r="D189" s="5"/>
      <c r="E189" s="5"/>
      <c r="F189" s="5"/>
      <c r="G189" s="5"/>
      <c r="H189" s="5"/>
      <c r="I189" s="5"/>
    </row>
    <row r="190" spans="3:9" x14ac:dyDescent="0.25">
      <c r="C190" s="5"/>
      <c r="D190" s="5"/>
      <c r="E190" s="5"/>
      <c r="F190" s="5"/>
      <c r="G190" s="5"/>
      <c r="H190" s="5"/>
      <c r="I190" s="5"/>
    </row>
    <row r="191" spans="3:9" x14ac:dyDescent="0.25">
      <c r="C191" s="5"/>
      <c r="D191" s="5"/>
      <c r="E191" s="5"/>
      <c r="F191" s="5"/>
      <c r="G191" s="5"/>
      <c r="H191" s="5"/>
      <c r="I191" s="5"/>
    </row>
    <row r="192" spans="3:9" x14ac:dyDescent="0.25">
      <c r="C192" s="5"/>
      <c r="D192" s="5"/>
      <c r="E192" s="5"/>
      <c r="F192" s="5"/>
      <c r="G192" s="5"/>
      <c r="H192" s="5"/>
      <c r="I192" s="5"/>
    </row>
    <row r="193" spans="3:9" x14ac:dyDescent="0.25">
      <c r="C193" s="5"/>
      <c r="D193" s="5"/>
      <c r="E193" s="5"/>
      <c r="F193" s="5"/>
      <c r="G193" s="5"/>
      <c r="H193" s="5"/>
      <c r="I193" s="5"/>
    </row>
    <row r="194" spans="3:9" x14ac:dyDescent="0.25">
      <c r="C194" s="5"/>
      <c r="D194" s="5"/>
      <c r="E194" s="5"/>
      <c r="F194" s="5"/>
      <c r="G194" s="5"/>
      <c r="H194" s="5"/>
      <c r="I194" s="5"/>
    </row>
    <row r="195" spans="3:9" x14ac:dyDescent="0.25">
      <c r="C195" s="5"/>
      <c r="D195" s="5"/>
      <c r="E195" s="5"/>
      <c r="F195" s="5"/>
      <c r="G195" s="5"/>
      <c r="H195" s="5"/>
      <c r="I195" s="5"/>
    </row>
    <row r="196" spans="3:9" x14ac:dyDescent="0.25">
      <c r="C196" s="5"/>
      <c r="D196" s="5"/>
      <c r="E196" s="5"/>
      <c r="F196" s="5"/>
      <c r="G196" s="5"/>
      <c r="H196" s="5"/>
      <c r="I196" s="5"/>
    </row>
    <row r="197" spans="3:9" x14ac:dyDescent="0.25">
      <c r="C197" s="5"/>
      <c r="D197" s="5"/>
      <c r="E197" s="5"/>
      <c r="F197" s="5"/>
      <c r="G197" s="5"/>
      <c r="H197" s="5"/>
      <c r="I197" s="5"/>
    </row>
    <row r="198" spans="3:9" x14ac:dyDescent="0.25">
      <c r="C198" s="5"/>
      <c r="D198" s="5"/>
      <c r="E198" s="5"/>
      <c r="F198" s="5"/>
      <c r="G198" s="5"/>
      <c r="H198" s="5"/>
      <c r="I198" s="5"/>
    </row>
    <row r="199" spans="3:9" x14ac:dyDescent="0.25">
      <c r="C199" s="5"/>
      <c r="D199" s="5"/>
      <c r="E199" s="5"/>
      <c r="F199" s="5"/>
      <c r="G199" s="5"/>
      <c r="H199" s="5"/>
      <c r="I199" s="5"/>
    </row>
    <row r="200" spans="3:9" x14ac:dyDescent="0.25">
      <c r="C200" s="5"/>
      <c r="D200" s="5"/>
      <c r="E200" s="5"/>
      <c r="F200" s="5"/>
      <c r="G200" s="5"/>
      <c r="H200" s="5"/>
      <c r="I200" s="5"/>
    </row>
    <row r="201" spans="3:9" x14ac:dyDescent="0.25">
      <c r="C201" s="5"/>
      <c r="D201" s="5"/>
      <c r="E201" s="5"/>
      <c r="F201" s="5"/>
      <c r="G201" s="5"/>
      <c r="H201" s="5"/>
      <c r="I201" s="5"/>
    </row>
    <row r="202" spans="3:9" x14ac:dyDescent="0.25">
      <c r="C202" s="5"/>
      <c r="D202" s="5"/>
      <c r="E202" s="5"/>
      <c r="F202" s="5"/>
      <c r="G202" s="5"/>
      <c r="H202" s="5"/>
      <c r="I202" s="5"/>
    </row>
    <row r="203" spans="3:9" x14ac:dyDescent="0.25">
      <c r="C203" s="5"/>
      <c r="D203" s="5"/>
      <c r="E203" s="5"/>
      <c r="F203" s="5"/>
      <c r="G203" s="5"/>
      <c r="H203" s="5"/>
      <c r="I203" s="5"/>
    </row>
    <row r="204" spans="3:9" x14ac:dyDescent="0.25">
      <c r="C204" s="5"/>
      <c r="D204" s="5"/>
      <c r="E204" s="5"/>
      <c r="F204" s="5"/>
      <c r="G204" s="5"/>
      <c r="H204" s="5"/>
      <c r="I204" s="5"/>
    </row>
    <row r="205" spans="3:9" x14ac:dyDescent="0.25">
      <c r="C205" s="5"/>
      <c r="D205" s="5"/>
      <c r="E205" s="5"/>
      <c r="F205" s="5"/>
      <c r="G205" s="5"/>
      <c r="H205" s="5"/>
      <c r="I205" s="5"/>
    </row>
    <row r="206" spans="3:9" x14ac:dyDescent="0.25">
      <c r="C206" s="5"/>
      <c r="D206" s="5"/>
      <c r="E206" s="5"/>
      <c r="F206" s="5"/>
      <c r="G206" s="5"/>
      <c r="H206" s="5"/>
      <c r="I206" s="5"/>
    </row>
    <row r="207" spans="3:9" x14ac:dyDescent="0.25">
      <c r="C207" s="5"/>
      <c r="D207" s="5"/>
      <c r="E207" s="5"/>
      <c r="F207" s="5"/>
      <c r="G207" s="5"/>
      <c r="H207" s="5"/>
      <c r="I207" s="5"/>
    </row>
    <row r="208" spans="3:9" x14ac:dyDescent="0.25">
      <c r="C208" s="5"/>
      <c r="D208" s="5"/>
      <c r="E208" s="5"/>
      <c r="F208" s="5"/>
      <c r="G208" s="5"/>
      <c r="H208" s="5"/>
      <c r="I208" s="5"/>
    </row>
    <row r="209" spans="3:9" x14ac:dyDescent="0.25">
      <c r="C209" s="5"/>
      <c r="D209" s="5"/>
      <c r="E209" s="5"/>
      <c r="F209" s="5"/>
      <c r="G209" s="5"/>
      <c r="H209" s="5"/>
      <c r="I209" s="5"/>
    </row>
    <row r="210" spans="3:9" x14ac:dyDescent="0.25">
      <c r="C210" s="5"/>
      <c r="D210" s="5"/>
      <c r="E210" s="5"/>
      <c r="F210" s="5"/>
      <c r="G210" s="5"/>
      <c r="H210" s="5"/>
      <c r="I210" s="5"/>
    </row>
    <row r="211" spans="3:9" x14ac:dyDescent="0.25">
      <c r="C211" s="5"/>
      <c r="D211" s="5"/>
      <c r="E211" s="5"/>
      <c r="F211" s="5"/>
      <c r="G211" s="5"/>
      <c r="H211" s="5"/>
      <c r="I211" s="5"/>
    </row>
    <row r="212" spans="3:9" x14ac:dyDescent="0.25">
      <c r="C212" s="5"/>
      <c r="D212" s="5"/>
      <c r="E212" s="5"/>
      <c r="F212" s="5"/>
      <c r="G212" s="5"/>
      <c r="H212" s="5"/>
      <c r="I212" s="5"/>
    </row>
    <row r="213" spans="3:9" x14ac:dyDescent="0.25">
      <c r="C213" s="5"/>
      <c r="D213" s="5"/>
      <c r="E213" s="5"/>
      <c r="F213" s="5"/>
      <c r="G213" s="5"/>
      <c r="H213" s="5"/>
      <c r="I213" s="5"/>
    </row>
    <row r="214" spans="3:9" x14ac:dyDescent="0.25">
      <c r="C214" s="5"/>
      <c r="D214" s="5"/>
      <c r="E214" s="5"/>
      <c r="F214" s="5"/>
      <c r="G214" s="5"/>
      <c r="H214" s="5"/>
      <c r="I214" s="5"/>
    </row>
    <row r="215" spans="3:9" x14ac:dyDescent="0.25">
      <c r="C215" s="5"/>
      <c r="D215" s="5"/>
      <c r="E215" s="5"/>
      <c r="F215" s="5"/>
      <c r="G215" s="5"/>
      <c r="H215" s="5"/>
      <c r="I215" s="5"/>
    </row>
    <row r="216" spans="3:9" x14ac:dyDescent="0.25">
      <c r="C216" s="5"/>
      <c r="D216" s="5"/>
      <c r="E216" s="5"/>
      <c r="F216" s="5"/>
      <c r="G216" s="5"/>
      <c r="H216" s="5"/>
      <c r="I216" s="5"/>
    </row>
    <row r="217" spans="3:9" x14ac:dyDescent="0.25">
      <c r="C217" s="5"/>
      <c r="D217" s="5"/>
      <c r="E217" s="5"/>
      <c r="F217" s="5"/>
      <c r="G217" s="5"/>
      <c r="H217" s="5"/>
      <c r="I217" s="5"/>
    </row>
    <row r="218" spans="3:9" x14ac:dyDescent="0.25">
      <c r="C218" s="5"/>
      <c r="D218" s="5"/>
      <c r="E218" s="5"/>
      <c r="F218" s="5"/>
      <c r="G218" s="5"/>
      <c r="H218" s="5"/>
      <c r="I218" s="5"/>
    </row>
    <row r="219" spans="3:9" x14ac:dyDescent="0.25">
      <c r="C219" s="5"/>
      <c r="D219" s="5"/>
      <c r="E219" s="5"/>
      <c r="F219" s="5"/>
      <c r="G219" s="5"/>
      <c r="H219" s="5"/>
      <c r="I219" s="5"/>
    </row>
    <row r="220" spans="3:9" x14ac:dyDescent="0.25">
      <c r="C220" s="5"/>
      <c r="D220" s="5"/>
      <c r="E220" s="5"/>
      <c r="F220" s="5"/>
      <c r="G220" s="5"/>
      <c r="H220" s="5"/>
      <c r="I220" s="5"/>
    </row>
    <row r="221" spans="3:9" x14ac:dyDescent="0.25">
      <c r="C221" s="5"/>
      <c r="D221" s="5"/>
      <c r="E221" s="5"/>
      <c r="F221" s="5"/>
      <c r="G221" s="5"/>
      <c r="H221" s="5"/>
      <c r="I221" s="5"/>
    </row>
    <row r="222" spans="3:9" x14ac:dyDescent="0.25">
      <c r="C222" s="5"/>
      <c r="D222" s="5"/>
      <c r="E222" s="5"/>
      <c r="F222" s="5"/>
      <c r="G222" s="5"/>
      <c r="H222" s="5"/>
      <c r="I222" s="5"/>
    </row>
    <row r="223" spans="3:9" x14ac:dyDescent="0.25">
      <c r="C223" s="5"/>
      <c r="D223" s="5"/>
      <c r="E223" s="5"/>
      <c r="F223" s="5"/>
      <c r="G223" s="5"/>
      <c r="H223" s="5"/>
      <c r="I223" s="5"/>
    </row>
    <row r="224" spans="3:9" x14ac:dyDescent="0.25">
      <c r="C224" s="5"/>
      <c r="D224" s="5"/>
      <c r="E224" s="5"/>
      <c r="F224" s="5"/>
      <c r="G224" s="5"/>
      <c r="H224" s="5"/>
      <c r="I224" s="5"/>
    </row>
    <row r="225" spans="3:9" x14ac:dyDescent="0.25">
      <c r="C225" s="5"/>
      <c r="D225" s="5"/>
      <c r="E225" s="5"/>
      <c r="F225" s="5"/>
      <c r="G225" s="5"/>
      <c r="H225" s="5"/>
      <c r="I225" s="5"/>
    </row>
    <row r="226" spans="3:9" x14ac:dyDescent="0.25">
      <c r="C226" s="5"/>
      <c r="D226" s="5"/>
      <c r="E226" s="5"/>
      <c r="F226" s="5"/>
      <c r="G226" s="5"/>
      <c r="H226" s="5"/>
      <c r="I226" s="5"/>
    </row>
    <row r="227" spans="3:9" x14ac:dyDescent="0.25">
      <c r="C227" s="5"/>
      <c r="D227" s="5"/>
      <c r="E227" s="5"/>
      <c r="F227" s="5"/>
      <c r="G227" s="5"/>
      <c r="H227" s="5"/>
      <c r="I227" s="5"/>
    </row>
    <row r="228" spans="3:9" x14ac:dyDescent="0.25">
      <c r="C228" s="5"/>
      <c r="D228" s="5"/>
      <c r="E228" s="5"/>
      <c r="F228" s="5"/>
      <c r="G228" s="5"/>
      <c r="H228" s="5"/>
      <c r="I228" s="5"/>
    </row>
    <row r="229" spans="3:9" x14ac:dyDescent="0.25">
      <c r="C229" s="5"/>
      <c r="D229" s="5"/>
      <c r="E229" s="5"/>
      <c r="F229" s="5"/>
      <c r="G229" s="5"/>
      <c r="H229" s="5"/>
      <c r="I229" s="5"/>
    </row>
    <row r="230" spans="3:9" x14ac:dyDescent="0.25">
      <c r="C230" s="5"/>
      <c r="D230" s="5"/>
      <c r="E230" s="5"/>
      <c r="F230" s="5"/>
      <c r="G230" s="5"/>
      <c r="H230" s="5"/>
      <c r="I230" s="5"/>
    </row>
    <row r="231" spans="3:9" x14ac:dyDescent="0.25">
      <c r="C231" s="5"/>
      <c r="D231" s="5"/>
      <c r="E231" s="5"/>
      <c r="F231" s="5"/>
      <c r="G231" s="5"/>
      <c r="H231" s="5"/>
      <c r="I231" s="5"/>
    </row>
    <row r="232" spans="3:9" x14ac:dyDescent="0.25">
      <c r="C232" s="5"/>
      <c r="D232" s="5"/>
      <c r="E232" s="5"/>
      <c r="F232" s="5"/>
      <c r="G232" s="5"/>
      <c r="H232" s="5"/>
      <c r="I232" s="5"/>
    </row>
    <row r="233" spans="3:9" x14ac:dyDescent="0.25">
      <c r="C233" s="5"/>
      <c r="D233" s="5"/>
      <c r="E233" s="5"/>
      <c r="F233" s="5"/>
      <c r="G233" s="5"/>
      <c r="H233" s="5"/>
      <c r="I233" s="5"/>
    </row>
    <row r="234" spans="3:9" x14ac:dyDescent="0.25">
      <c r="C234" s="5"/>
      <c r="D234" s="5"/>
      <c r="E234" s="5"/>
      <c r="F234" s="5"/>
      <c r="G234" s="5"/>
      <c r="H234" s="5"/>
      <c r="I234" s="5"/>
    </row>
    <row r="235" spans="3:9" x14ac:dyDescent="0.25">
      <c r="C235" s="5"/>
      <c r="D235" s="5"/>
      <c r="E235" s="5"/>
      <c r="F235" s="5"/>
      <c r="G235" s="5"/>
      <c r="H235" s="5"/>
      <c r="I235" s="5"/>
    </row>
    <row r="236" spans="3:9" x14ac:dyDescent="0.25">
      <c r="C236" s="5"/>
      <c r="D236" s="5"/>
      <c r="E236" s="5"/>
      <c r="F236" s="5"/>
      <c r="G236" s="5"/>
      <c r="H236" s="5"/>
      <c r="I236" s="5"/>
    </row>
    <row r="237" spans="3:9" x14ac:dyDescent="0.25">
      <c r="C237" s="5"/>
      <c r="D237" s="5"/>
      <c r="E237" s="5"/>
      <c r="F237" s="5"/>
      <c r="G237" s="5"/>
      <c r="H237" s="5"/>
      <c r="I237" s="5"/>
    </row>
    <row r="238" spans="3:9" x14ac:dyDescent="0.25">
      <c r="C238" s="5"/>
      <c r="D238" s="5"/>
      <c r="E238" s="5"/>
      <c r="F238" s="5"/>
      <c r="G238" s="5"/>
      <c r="H238" s="5"/>
      <c r="I238" s="5"/>
    </row>
    <row r="239" spans="3:9" x14ac:dyDescent="0.25">
      <c r="C239" s="5"/>
      <c r="D239" s="5"/>
      <c r="E239" s="5"/>
      <c r="F239" s="5"/>
      <c r="G239" s="5"/>
      <c r="H239" s="5"/>
      <c r="I239" s="5"/>
    </row>
    <row r="240" spans="3:9" x14ac:dyDescent="0.25">
      <c r="C240" s="5"/>
      <c r="D240" s="5"/>
      <c r="E240" s="5"/>
      <c r="F240" s="5"/>
      <c r="G240" s="5"/>
      <c r="H240" s="5"/>
      <c r="I240" s="5"/>
    </row>
    <row r="241" spans="3:9" x14ac:dyDescent="0.25">
      <c r="C241" s="5"/>
      <c r="D241" s="5"/>
      <c r="E241" s="5"/>
      <c r="F241" s="5"/>
      <c r="G241" s="5"/>
      <c r="H241" s="5"/>
      <c r="I241" s="5"/>
    </row>
    <row r="242" spans="3:9" x14ac:dyDescent="0.25">
      <c r="C242" s="5"/>
      <c r="D242" s="5"/>
      <c r="E242" s="5"/>
      <c r="F242" s="5"/>
      <c r="G242" s="5"/>
      <c r="H242" s="5"/>
      <c r="I242" s="5"/>
    </row>
    <row r="243" spans="3:9" x14ac:dyDescent="0.25">
      <c r="C243" s="5"/>
      <c r="D243" s="5"/>
      <c r="E243" s="5"/>
      <c r="F243" s="5"/>
      <c r="G243" s="5"/>
      <c r="H243" s="5"/>
      <c r="I243" s="5"/>
    </row>
    <row r="244" spans="3:9" x14ac:dyDescent="0.25">
      <c r="C244" s="5"/>
      <c r="D244" s="5"/>
      <c r="E244" s="5"/>
      <c r="F244" s="5"/>
      <c r="G244" s="5"/>
      <c r="H244" s="5"/>
      <c r="I244" s="5"/>
    </row>
    <row r="245" spans="3:9" x14ac:dyDescent="0.25">
      <c r="C245" s="5"/>
      <c r="D245" s="5"/>
      <c r="E245" s="5"/>
      <c r="F245" s="5"/>
      <c r="G245" s="5"/>
      <c r="H245" s="5"/>
      <c r="I245" s="5"/>
    </row>
    <row r="246" spans="3:9" x14ac:dyDescent="0.25">
      <c r="C246" s="5"/>
      <c r="D246" s="5"/>
      <c r="E246" s="5"/>
      <c r="F246" s="5"/>
      <c r="G246" s="5"/>
      <c r="H246" s="5"/>
      <c r="I246" s="5"/>
    </row>
    <row r="247" spans="3:9" x14ac:dyDescent="0.25">
      <c r="C247" s="5"/>
      <c r="D247" s="5"/>
      <c r="E247" s="5"/>
      <c r="F247" s="5"/>
      <c r="G247" s="5"/>
      <c r="H247" s="5"/>
      <c r="I247" s="5"/>
    </row>
    <row r="248" spans="3:9" x14ac:dyDescent="0.25">
      <c r="C248" s="5"/>
      <c r="D248" s="5"/>
      <c r="E248" s="5"/>
      <c r="F248" s="5"/>
      <c r="G248" s="5"/>
      <c r="H248" s="5"/>
      <c r="I248" s="5"/>
    </row>
    <row r="249" spans="3:9" x14ac:dyDescent="0.25">
      <c r="C249" s="5"/>
      <c r="D249" s="5"/>
      <c r="E249" s="5"/>
      <c r="F249" s="5"/>
      <c r="G249" s="5"/>
      <c r="H249" s="5"/>
      <c r="I249" s="5"/>
    </row>
    <row r="250" spans="3:9" x14ac:dyDescent="0.25">
      <c r="C250" s="5"/>
      <c r="D250" s="5"/>
      <c r="E250" s="5"/>
      <c r="F250" s="5"/>
      <c r="G250" s="5"/>
      <c r="H250" s="5"/>
      <c r="I250" s="5"/>
    </row>
    <row r="251" spans="3:9" x14ac:dyDescent="0.25">
      <c r="C251" s="5"/>
      <c r="D251" s="5"/>
      <c r="E251" s="5"/>
      <c r="F251" s="5"/>
      <c r="G251" s="5"/>
      <c r="H251" s="5"/>
      <c r="I251" s="5"/>
    </row>
    <row r="252" spans="3:9" x14ac:dyDescent="0.25">
      <c r="C252" s="5"/>
      <c r="D252" s="5"/>
      <c r="E252" s="5"/>
      <c r="F252" s="5"/>
      <c r="G252" s="5"/>
      <c r="H252" s="5"/>
      <c r="I252" s="5"/>
    </row>
    <row r="253" spans="3:9" x14ac:dyDescent="0.25">
      <c r="C253" s="5"/>
      <c r="D253" s="5"/>
      <c r="E253" s="5"/>
      <c r="F253" s="5"/>
      <c r="G253" s="5"/>
      <c r="H253" s="5"/>
      <c r="I253" s="5"/>
    </row>
    <row r="254" spans="3:9" x14ac:dyDescent="0.25">
      <c r="C254" s="5"/>
      <c r="D254" s="5"/>
      <c r="E254" s="5"/>
      <c r="F254" s="5"/>
      <c r="G254" s="5"/>
      <c r="H254" s="5"/>
      <c r="I254" s="5"/>
    </row>
    <row r="255" spans="3:9" x14ac:dyDescent="0.25">
      <c r="C255" s="5"/>
      <c r="D255" s="5"/>
      <c r="E255" s="5"/>
      <c r="F255" s="5"/>
      <c r="G255" s="5"/>
      <c r="H255" s="5"/>
      <c r="I255" s="5"/>
    </row>
    <row r="256" spans="3:9" x14ac:dyDescent="0.25">
      <c r="C256" s="5"/>
      <c r="D256" s="5"/>
      <c r="E256" s="5"/>
      <c r="F256" s="5"/>
      <c r="G256" s="5"/>
      <c r="H256" s="5"/>
      <c r="I256" s="5"/>
    </row>
    <row r="257" spans="3:9" x14ac:dyDescent="0.25">
      <c r="C257" s="5"/>
      <c r="D257" s="5"/>
      <c r="E257" s="5"/>
      <c r="F257" s="5"/>
      <c r="G257" s="5"/>
      <c r="H257" s="5"/>
      <c r="I257" s="5"/>
    </row>
    <row r="258" spans="3:9" x14ac:dyDescent="0.25">
      <c r="C258" s="5"/>
      <c r="D258" s="5"/>
      <c r="E258" s="5"/>
      <c r="F258" s="5"/>
      <c r="G258" s="5"/>
      <c r="H258" s="5"/>
      <c r="I258" s="5"/>
    </row>
    <row r="259" spans="3:9" x14ac:dyDescent="0.25">
      <c r="C259" s="5"/>
      <c r="D259" s="5"/>
      <c r="E259" s="5"/>
      <c r="F259" s="5"/>
      <c r="G259" s="5"/>
      <c r="H259" s="5"/>
      <c r="I259" s="5"/>
    </row>
    <row r="260" spans="3:9" x14ac:dyDescent="0.25">
      <c r="C260" s="5"/>
      <c r="D260" s="5"/>
      <c r="E260" s="5"/>
      <c r="F260" s="5"/>
      <c r="G260" s="5"/>
      <c r="H260" s="5"/>
      <c r="I260" s="5"/>
    </row>
    <row r="261" spans="3:9" x14ac:dyDescent="0.25">
      <c r="C261" s="5"/>
      <c r="D261" s="5"/>
      <c r="E261" s="5"/>
      <c r="F261" s="5"/>
      <c r="G261" s="5"/>
      <c r="H261" s="5"/>
      <c r="I261" s="5"/>
    </row>
    <row r="262" spans="3:9" x14ac:dyDescent="0.25">
      <c r="C262" s="5"/>
      <c r="D262" s="5"/>
      <c r="E262" s="5"/>
      <c r="F262" s="5"/>
      <c r="G262" s="5"/>
      <c r="H262" s="5"/>
      <c r="I262" s="5"/>
    </row>
    <row r="263" spans="3:9" x14ac:dyDescent="0.25">
      <c r="C263" s="5"/>
      <c r="D263" s="5"/>
      <c r="E263" s="5"/>
      <c r="F263" s="5"/>
      <c r="G263" s="5"/>
      <c r="H263" s="5"/>
      <c r="I263" s="5"/>
    </row>
    <row r="264" spans="3:9" x14ac:dyDescent="0.25">
      <c r="C264" s="5"/>
      <c r="D264" s="5"/>
      <c r="E264" s="5"/>
      <c r="F264" s="5"/>
      <c r="G264" s="5"/>
      <c r="H264" s="5"/>
      <c r="I264" s="5"/>
    </row>
    <row r="265" spans="3:9" x14ac:dyDescent="0.25">
      <c r="C265" s="5"/>
      <c r="D265" s="5"/>
      <c r="E265" s="5"/>
      <c r="F265" s="5"/>
      <c r="G265" s="5"/>
      <c r="H265" s="5"/>
      <c r="I265" s="5"/>
    </row>
    <row r="266" spans="3:9" x14ac:dyDescent="0.25">
      <c r="C266" s="5"/>
      <c r="D266" s="5"/>
      <c r="E266" s="5"/>
      <c r="F266" s="5"/>
      <c r="G266" s="5"/>
      <c r="H266" s="5"/>
      <c r="I266" s="5"/>
    </row>
    <row r="267" spans="3:9" x14ac:dyDescent="0.25">
      <c r="C267" s="5"/>
      <c r="D267" s="5"/>
      <c r="E267" s="5"/>
      <c r="F267" s="5"/>
      <c r="G267" s="5"/>
      <c r="H267" s="5"/>
      <c r="I267" s="5"/>
    </row>
    <row r="268" spans="3:9" x14ac:dyDescent="0.25">
      <c r="C268" s="5"/>
      <c r="D268" s="5"/>
      <c r="E268" s="5"/>
      <c r="F268" s="5"/>
      <c r="G268" s="5"/>
      <c r="H268" s="5"/>
      <c r="I268" s="5"/>
    </row>
    <row r="269" spans="3:9" x14ac:dyDescent="0.25">
      <c r="C269" s="5"/>
      <c r="D269" s="5"/>
      <c r="E269" s="5"/>
      <c r="F269" s="5"/>
      <c r="G269" s="5"/>
      <c r="H269" s="5"/>
      <c r="I269" s="5"/>
    </row>
    <row r="270" spans="3:9" x14ac:dyDescent="0.25">
      <c r="C270" s="5"/>
      <c r="D270" s="5"/>
      <c r="E270" s="5"/>
      <c r="F270" s="5"/>
      <c r="G270" s="5"/>
      <c r="H270" s="5"/>
      <c r="I270" s="5"/>
    </row>
    <row r="271" spans="3:9" x14ac:dyDescent="0.25">
      <c r="C271" s="5"/>
      <c r="D271" s="5"/>
      <c r="E271" s="5"/>
      <c r="F271" s="5"/>
      <c r="G271" s="5"/>
      <c r="H271" s="5"/>
      <c r="I271" s="5"/>
    </row>
    <row r="272" spans="3:9" x14ac:dyDescent="0.25">
      <c r="C272" s="5"/>
      <c r="D272" s="5"/>
      <c r="E272" s="5"/>
      <c r="F272" s="5"/>
      <c r="G272" s="5"/>
      <c r="H272" s="5"/>
      <c r="I272" s="5"/>
    </row>
    <row r="273" spans="3:9" x14ac:dyDescent="0.25">
      <c r="C273" s="5"/>
      <c r="D273" s="5"/>
      <c r="E273" s="5"/>
      <c r="F273" s="5"/>
      <c r="G273" s="5"/>
      <c r="H273" s="5"/>
      <c r="I273" s="5"/>
    </row>
    <row r="274" spans="3:9" x14ac:dyDescent="0.25">
      <c r="C274" s="5"/>
      <c r="D274" s="5"/>
      <c r="E274" s="5"/>
      <c r="F274" s="5"/>
      <c r="G274" s="5"/>
      <c r="H274" s="5"/>
      <c r="I274" s="5"/>
    </row>
    <row r="275" spans="3:9" x14ac:dyDescent="0.25">
      <c r="C275" s="5"/>
      <c r="D275" s="5"/>
      <c r="E275" s="5"/>
      <c r="F275" s="5"/>
      <c r="G275" s="5"/>
      <c r="H275" s="5"/>
      <c r="I275" s="5"/>
    </row>
    <row r="276" spans="3:9" x14ac:dyDescent="0.25">
      <c r="C276" s="5"/>
      <c r="D276" s="5"/>
      <c r="E276" s="5"/>
      <c r="F276" s="5"/>
      <c r="G276" s="5"/>
      <c r="H276" s="5"/>
      <c r="I276" s="5"/>
    </row>
    <row r="277" spans="3:9" x14ac:dyDescent="0.25">
      <c r="C277" s="5"/>
      <c r="D277" s="5"/>
      <c r="E277" s="5"/>
      <c r="F277" s="5"/>
      <c r="G277" s="5"/>
      <c r="H277" s="5"/>
      <c r="I277" s="5"/>
    </row>
    <row r="278" spans="3:9" x14ac:dyDescent="0.25">
      <c r="C278" s="5"/>
      <c r="D278" s="5"/>
      <c r="E278" s="5"/>
      <c r="F278" s="5"/>
      <c r="G278" s="5"/>
      <c r="H278" s="5"/>
      <c r="I278" s="5"/>
    </row>
    <row r="279" spans="3:9" x14ac:dyDescent="0.25">
      <c r="C279" s="5"/>
      <c r="D279" s="5"/>
      <c r="E279" s="5"/>
      <c r="F279" s="5"/>
      <c r="G279" s="5"/>
      <c r="H279" s="5"/>
      <c r="I279" s="5"/>
    </row>
    <row r="280" spans="3:9" x14ac:dyDescent="0.25">
      <c r="C280" s="5"/>
      <c r="D280" s="5"/>
      <c r="E280" s="5"/>
      <c r="F280" s="5"/>
      <c r="G280" s="5"/>
      <c r="H280" s="5"/>
      <c r="I280" s="5"/>
    </row>
    <row r="281" spans="3:9" x14ac:dyDescent="0.25">
      <c r="C281" s="5"/>
      <c r="D281" s="5"/>
      <c r="E281" s="5"/>
      <c r="F281" s="5"/>
      <c r="G281" s="5"/>
      <c r="H281" s="5"/>
      <c r="I281" s="5"/>
    </row>
    <row r="282" spans="3:9" x14ac:dyDescent="0.25">
      <c r="C282" s="5"/>
      <c r="D282" s="5"/>
      <c r="E282" s="5"/>
      <c r="F282" s="5"/>
      <c r="G282" s="5"/>
      <c r="H282" s="5"/>
      <c r="I282" s="5"/>
    </row>
    <row r="283" spans="3:9" x14ac:dyDescent="0.25">
      <c r="C283" s="5"/>
      <c r="D283" s="5"/>
      <c r="E283" s="5"/>
      <c r="F283" s="5"/>
      <c r="G283" s="5"/>
      <c r="H283" s="5"/>
      <c r="I283" s="5"/>
    </row>
    <row r="284" spans="3:9" x14ac:dyDescent="0.25">
      <c r="C284" s="5"/>
      <c r="D284" s="5"/>
      <c r="E284" s="5"/>
      <c r="F284" s="5"/>
      <c r="G284" s="5"/>
      <c r="H284" s="5"/>
      <c r="I284" s="5"/>
    </row>
    <row r="285" spans="3:9" x14ac:dyDescent="0.25">
      <c r="C285" s="5"/>
      <c r="D285" s="5"/>
      <c r="E285" s="5"/>
      <c r="F285" s="5"/>
      <c r="G285" s="5"/>
      <c r="H285" s="5"/>
      <c r="I285" s="5"/>
    </row>
    <row r="286" spans="3:9" x14ac:dyDescent="0.25">
      <c r="C286" s="5"/>
      <c r="D286" s="5"/>
      <c r="E286" s="5"/>
      <c r="F286" s="5"/>
      <c r="G286" s="5"/>
      <c r="H286" s="5"/>
      <c r="I286" s="5"/>
    </row>
    <row r="287" spans="3:9" x14ac:dyDescent="0.25">
      <c r="C287" s="5"/>
      <c r="D287" s="5"/>
      <c r="E287" s="5"/>
      <c r="F287" s="5"/>
      <c r="G287" s="5"/>
      <c r="H287" s="5"/>
      <c r="I287" s="5"/>
    </row>
    <row r="288" spans="3:9" x14ac:dyDescent="0.25">
      <c r="C288" s="5"/>
      <c r="D288" s="5"/>
      <c r="E288" s="5"/>
      <c r="F288" s="5"/>
      <c r="G288" s="5"/>
      <c r="H288" s="5"/>
      <c r="I288" s="5"/>
    </row>
    <row r="289" spans="3:9" x14ac:dyDescent="0.25">
      <c r="C289" s="5"/>
      <c r="D289" s="5"/>
      <c r="E289" s="5"/>
      <c r="F289" s="5"/>
      <c r="G289" s="5"/>
      <c r="H289" s="5"/>
      <c r="I289" s="5"/>
    </row>
    <row r="290" spans="3:9" x14ac:dyDescent="0.25">
      <c r="C290" s="5"/>
      <c r="D290" s="5"/>
      <c r="E290" s="5"/>
      <c r="F290" s="5"/>
      <c r="G290" s="5"/>
      <c r="H290" s="5"/>
      <c r="I290" s="5"/>
    </row>
    <row r="291" spans="3:9" x14ac:dyDescent="0.25">
      <c r="C291" s="5"/>
      <c r="D291" s="5"/>
      <c r="E291" s="5"/>
      <c r="F291" s="5"/>
      <c r="G291" s="5"/>
      <c r="H291" s="5"/>
      <c r="I291" s="5"/>
    </row>
    <row r="292" spans="3:9" x14ac:dyDescent="0.25">
      <c r="C292" s="5"/>
      <c r="D292" s="5"/>
      <c r="E292" s="5"/>
      <c r="F292" s="5"/>
      <c r="G292" s="5"/>
      <c r="H292" s="5"/>
      <c r="I292" s="5"/>
    </row>
    <row r="293" spans="3:9" x14ac:dyDescent="0.25">
      <c r="C293" s="5"/>
      <c r="D293" s="5"/>
      <c r="E293" s="5"/>
      <c r="F293" s="5"/>
      <c r="G293" s="5"/>
      <c r="H293" s="5"/>
      <c r="I293" s="5"/>
    </row>
    <row r="294" spans="3:9" x14ac:dyDescent="0.25">
      <c r="C294" s="5"/>
      <c r="D294" s="5"/>
      <c r="E294" s="5"/>
      <c r="F294" s="5"/>
      <c r="G294" s="5"/>
      <c r="H294" s="5"/>
      <c r="I294" s="5"/>
    </row>
    <row r="295" spans="3:9" x14ac:dyDescent="0.25">
      <c r="C295" s="5"/>
      <c r="D295" s="5"/>
      <c r="E295" s="5"/>
      <c r="F295" s="5"/>
      <c r="G295" s="5"/>
      <c r="H295" s="5"/>
      <c r="I295" s="5"/>
    </row>
    <row r="296" spans="3:9" x14ac:dyDescent="0.25">
      <c r="C296" s="5"/>
      <c r="D296" s="5"/>
      <c r="E296" s="5"/>
      <c r="F296" s="5"/>
      <c r="G296" s="5"/>
      <c r="H296" s="5"/>
      <c r="I296" s="5"/>
    </row>
    <row r="297" spans="3:9" x14ac:dyDescent="0.25">
      <c r="C297" s="5"/>
      <c r="D297" s="5"/>
      <c r="E297" s="5"/>
      <c r="F297" s="5"/>
      <c r="G297" s="5"/>
      <c r="H297" s="5"/>
      <c r="I297" s="5"/>
    </row>
    <row r="298" spans="3:9" x14ac:dyDescent="0.25">
      <c r="C298" s="5"/>
      <c r="D298" s="5"/>
      <c r="E298" s="5"/>
      <c r="F298" s="5"/>
      <c r="G298" s="5"/>
      <c r="H298" s="5"/>
      <c r="I298" s="5"/>
    </row>
    <row r="299" spans="3:9" x14ac:dyDescent="0.25">
      <c r="C299" s="5"/>
      <c r="D299" s="5"/>
      <c r="E299" s="5"/>
      <c r="F299" s="5"/>
      <c r="G299" s="5"/>
      <c r="H299" s="5"/>
      <c r="I299" s="5"/>
    </row>
    <row r="300" spans="3:9" x14ac:dyDescent="0.25">
      <c r="C300" s="5"/>
      <c r="D300" s="5"/>
      <c r="E300" s="5"/>
      <c r="F300" s="5"/>
      <c r="G300" s="5"/>
      <c r="H300" s="5"/>
      <c r="I300" s="5"/>
    </row>
    <row r="301" spans="3:9" x14ac:dyDescent="0.25">
      <c r="C301" s="5"/>
      <c r="D301" s="5"/>
      <c r="E301" s="5"/>
      <c r="F301" s="5"/>
      <c r="G301" s="5"/>
      <c r="H301" s="5"/>
      <c r="I301" s="5"/>
    </row>
    <row r="302" spans="3:9" x14ac:dyDescent="0.25">
      <c r="C302" s="5"/>
      <c r="D302" s="5"/>
      <c r="E302" s="5"/>
      <c r="F302" s="5"/>
      <c r="G302" s="5"/>
      <c r="H302" s="5"/>
      <c r="I302" s="5"/>
    </row>
    <row r="303" spans="3:9" x14ac:dyDescent="0.25">
      <c r="C303" s="5"/>
      <c r="D303" s="5"/>
      <c r="E303" s="5"/>
      <c r="F303" s="5"/>
      <c r="G303" s="5"/>
      <c r="H303" s="5"/>
      <c r="I303" s="5"/>
    </row>
    <row r="304" spans="3:9" x14ac:dyDescent="0.25">
      <c r="C304" s="5"/>
      <c r="D304" s="5"/>
      <c r="E304" s="5"/>
      <c r="F304" s="5"/>
      <c r="G304" s="5"/>
      <c r="H304" s="5"/>
      <c r="I304" s="5"/>
    </row>
    <row r="305" spans="3:9" x14ac:dyDescent="0.25">
      <c r="C305" s="5"/>
      <c r="D305" s="5"/>
      <c r="E305" s="5"/>
      <c r="F305" s="5"/>
      <c r="G305" s="5"/>
      <c r="H305" s="5"/>
      <c r="I305" s="5"/>
    </row>
    <row r="306" spans="3:9" x14ac:dyDescent="0.25">
      <c r="C306" s="5"/>
      <c r="D306" s="5"/>
      <c r="E306" s="5"/>
      <c r="F306" s="5"/>
      <c r="G306" s="5"/>
      <c r="H306" s="5"/>
      <c r="I306" s="5"/>
    </row>
    <row r="307" spans="3:9" x14ac:dyDescent="0.25">
      <c r="C307" s="5"/>
      <c r="D307" s="5"/>
      <c r="E307" s="5"/>
      <c r="F307" s="5"/>
      <c r="G307" s="5"/>
      <c r="H307" s="5"/>
      <c r="I307" s="5"/>
    </row>
    <row r="308" spans="3:9" x14ac:dyDescent="0.25">
      <c r="C308" s="5"/>
      <c r="D308" s="5"/>
      <c r="E308" s="5"/>
      <c r="F308" s="5"/>
      <c r="G308" s="5"/>
      <c r="H308" s="5"/>
      <c r="I308" s="5"/>
    </row>
    <row r="309" spans="3:9" x14ac:dyDescent="0.25">
      <c r="C309" s="5"/>
      <c r="D309" s="5"/>
      <c r="E309" s="5"/>
      <c r="F309" s="5"/>
      <c r="G309" s="5"/>
      <c r="H309" s="5"/>
      <c r="I309" s="5"/>
    </row>
    <row r="310" spans="3:9" x14ac:dyDescent="0.25">
      <c r="C310" s="5"/>
      <c r="D310" s="5"/>
      <c r="E310" s="5"/>
      <c r="F310" s="5"/>
      <c r="G310" s="5"/>
      <c r="H310" s="5"/>
      <c r="I310" s="5"/>
    </row>
    <row r="311" spans="3:9" x14ac:dyDescent="0.25">
      <c r="C311" s="5"/>
      <c r="D311" s="5"/>
      <c r="E311" s="5"/>
      <c r="F311" s="5"/>
      <c r="G311" s="5"/>
      <c r="H311" s="5"/>
      <c r="I311" s="5"/>
    </row>
    <row r="312" spans="3:9" x14ac:dyDescent="0.25">
      <c r="C312" s="5"/>
      <c r="D312" s="5"/>
      <c r="E312" s="5"/>
      <c r="F312" s="5"/>
      <c r="G312" s="5"/>
      <c r="H312" s="5"/>
      <c r="I312" s="5"/>
    </row>
    <row r="313" spans="3:9" x14ac:dyDescent="0.25">
      <c r="C313" s="5"/>
      <c r="D313" s="5"/>
      <c r="E313" s="5"/>
      <c r="F313" s="5"/>
      <c r="G313" s="5"/>
      <c r="H313" s="5"/>
      <c r="I313" s="5"/>
    </row>
    <row r="314" spans="3:9" x14ac:dyDescent="0.25">
      <c r="C314" s="5"/>
      <c r="D314" s="5"/>
      <c r="E314" s="5"/>
      <c r="F314" s="5"/>
      <c r="G314" s="5"/>
      <c r="H314" s="5"/>
      <c r="I314" s="5"/>
    </row>
    <row r="315" spans="3:9" x14ac:dyDescent="0.25">
      <c r="C315" s="5"/>
      <c r="D315" s="5"/>
      <c r="E315" s="5"/>
      <c r="F315" s="5"/>
      <c r="G315" s="5"/>
      <c r="H315" s="5"/>
      <c r="I315" s="5"/>
    </row>
    <row r="316" spans="3:9" x14ac:dyDescent="0.25">
      <c r="C316" s="5"/>
      <c r="D316" s="5"/>
      <c r="E316" s="5"/>
      <c r="F316" s="5"/>
      <c r="G316" s="5"/>
      <c r="H316" s="5"/>
      <c r="I316" s="5"/>
    </row>
    <row r="317" spans="3:9" x14ac:dyDescent="0.25">
      <c r="C317" s="5"/>
      <c r="D317" s="5"/>
      <c r="E317" s="5"/>
      <c r="F317" s="5"/>
      <c r="G317" s="5"/>
      <c r="H317" s="5"/>
      <c r="I317" s="5"/>
    </row>
    <row r="318" spans="3:9" x14ac:dyDescent="0.25">
      <c r="C318" s="5"/>
      <c r="D318" s="5"/>
      <c r="E318" s="5"/>
      <c r="F318" s="5"/>
      <c r="G318" s="5"/>
      <c r="H318" s="5"/>
      <c r="I318" s="5"/>
    </row>
    <row r="319" spans="3:9" x14ac:dyDescent="0.25">
      <c r="C319" s="5"/>
      <c r="D319" s="5"/>
      <c r="E319" s="5"/>
      <c r="F319" s="5"/>
      <c r="G319" s="5"/>
      <c r="H319" s="5"/>
      <c r="I319" s="5"/>
    </row>
    <row r="320" spans="3:9" x14ac:dyDescent="0.25">
      <c r="C320" s="5"/>
      <c r="D320" s="5"/>
      <c r="E320" s="5"/>
      <c r="F320" s="5"/>
      <c r="G320" s="5"/>
      <c r="H320" s="5"/>
      <c r="I320" s="5"/>
    </row>
    <row r="321" spans="3:9" x14ac:dyDescent="0.25">
      <c r="C321" s="5"/>
      <c r="D321" s="5"/>
      <c r="E321" s="5"/>
      <c r="F321" s="5"/>
      <c r="G321" s="5"/>
      <c r="H321" s="5"/>
      <c r="I321" s="5"/>
    </row>
    <row r="322" spans="3:9" x14ac:dyDescent="0.25">
      <c r="C322" s="5"/>
      <c r="D322" s="5"/>
      <c r="E322" s="5"/>
      <c r="F322" s="5"/>
      <c r="G322" s="5"/>
      <c r="H322" s="5"/>
      <c r="I322" s="5"/>
    </row>
    <row r="323" spans="3:9" x14ac:dyDescent="0.25">
      <c r="C323" s="5"/>
      <c r="D323" s="5"/>
      <c r="E323" s="5"/>
      <c r="F323" s="5"/>
      <c r="G323" s="5"/>
      <c r="H323" s="5"/>
      <c r="I323" s="5"/>
    </row>
    <row r="324" spans="3:9" x14ac:dyDescent="0.25">
      <c r="C324" s="5"/>
      <c r="D324" s="5"/>
      <c r="E324" s="5"/>
      <c r="F324" s="5"/>
      <c r="G324" s="5"/>
      <c r="H324" s="5"/>
      <c r="I324" s="5"/>
    </row>
    <row r="325" spans="3:9" x14ac:dyDescent="0.25">
      <c r="C325" s="5"/>
      <c r="D325" s="5"/>
      <c r="E325" s="5"/>
      <c r="F325" s="5"/>
      <c r="G325" s="5"/>
      <c r="H325" s="5"/>
      <c r="I325" s="5"/>
    </row>
    <row r="326" spans="3:9" x14ac:dyDescent="0.25">
      <c r="C326" s="5"/>
      <c r="D326" s="5"/>
      <c r="E326" s="5"/>
      <c r="F326" s="5"/>
      <c r="G326" s="5"/>
      <c r="H326" s="5"/>
      <c r="I326" s="5"/>
    </row>
    <row r="327" spans="3:9" x14ac:dyDescent="0.25">
      <c r="C327" s="5"/>
      <c r="D327" s="5"/>
      <c r="E327" s="5"/>
      <c r="F327" s="5"/>
      <c r="G327" s="5"/>
      <c r="H327" s="5"/>
      <c r="I327" s="5"/>
    </row>
    <row r="328" spans="3:9" x14ac:dyDescent="0.25">
      <c r="C328" s="5"/>
      <c r="D328" s="5"/>
      <c r="E328" s="5"/>
      <c r="F328" s="5"/>
      <c r="G328" s="5"/>
      <c r="H328" s="5"/>
      <c r="I328" s="5"/>
    </row>
    <row r="329" spans="3:9" x14ac:dyDescent="0.25">
      <c r="C329" s="5"/>
      <c r="D329" s="5"/>
      <c r="E329" s="5"/>
      <c r="F329" s="5"/>
      <c r="G329" s="5"/>
      <c r="H329" s="5"/>
      <c r="I329" s="5"/>
    </row>
    <row r="330" spans="3:9" x14ac:dyDescent="0.25">
      <c r="C330" s="5"/>
      <c r="D330" s="5"/>
      <c r="E330" s="5"/>
      <c r="F330" s="5"/>
      <c r="G330" s="5"/>
      <c r="H330" s="5"/>
      <c r="I330" s="5"/>
    </row>
    <row r="331" spans="3:9" x14ac:dyDescent="0.25">
      <c r="C331" s="5"/>
      <c r="D331" s="5"/>
      <c r="E331" s="5"/>
      <c r="F331" s="5"/>
      <c r="G331" s="5"/>
      <c r="H331" s="5"/>
      <c r="I331" s="5"/>
    </row>
    <row r="332" spans="3:9" x14ac:dyDescent="0.25">
      <c r="C332" s="5"/>
      <c r="D332" s="5"/>
      <c r="E332" s="5"/>
      <c r="F332" s="5"/>
      <c r="G332" s="5"/>
      <c r="H332" s="5"/>
      <c r="I332" s="5"/>
    </row>
    <row r="333" spans="3:9" x14ac:dyDescent="0.25">
      <c r="C333" s="5"/>
      <c r="D333" s="5"/>
      <c r="E333" s="5"/>
      <c r="F333" s="5"/>
      <c r="G333" s="5"/>
      <c r="H333" s="5"/>
      <c r="I333" s="5"/>
    </row>
    <row r="334" spans="3:9" x14ac:dyDescent="0.25">
      <c r="C334" s="5"/>
      <c r="D334" s="5"/>
      <c r="E334" s="5"/>
      <c r="F334" s="5"/>
      <c r="G334" s="5"/>
      <c r="H334" s="5"/>
      <c r="I334" s="5"/>
    </row>
    <row r="335" spans="3:9" x14ac:dyDescent="0.25">
      <c r="C335" s="5"/>
      <c r="D335" s="5"/>
      <c r="E335" s="5"/>
      <c r="F335" s="5"/>
      <c r="G335" s="5"/>
      <c r="H335" s="5"/>
      <c r="I335" s="5"/>
    </row>
    <row r="336" spans="3:9" x14ac:dyDescent="0.25">
      <c r="C336" s="5"/>
      <c r="D336" s="5"/>
      <c r="E336" s="5"/>
      <c r="F336" s="5"/>
      <c r="G336" s="5"/>
      <c r="H336" s="5"/>
      <c r="I336" s="5"/>
    </row>
    <row r="337" spans="3:9" x14ac:dyDescent="0.25">
      <c r="C337" s="5"/>
      <c r="D337" s="5"/>
      <c r="E337" s="5"/>
      <c r="F337" s="5"/>
      <c r="G337" s="5"/>
      <c r="H337" s="5"/>
      <c r="I337" s="5"/>
    </row>
    <row r="338" spans="3:9" x14ac:dyDescent="0.25">
      <c r="C338" s="5"/>
      <c r="D338" s="5"/>
      <c r="E338" s="5"/>
      <c r="F338" s="5"/>
      <c r="G338" s="5"/>
      <c r="H338" s="5"/>
      <c r="I338" s="5"/>
    </row>
    <row r="339" spans="3:9" x14ac:dyDescent="0.25">
      <c r="C339" s="5"/>
      <c r="D339" s="5"/>
      <c r="E339" s="5"/>
      <c r="F339" s="5"/>
      <c r="G339" s="5"/>
      <c r="H339" s="5"/>
      <c r="I339" s="5"/>
    </row>
    <row r="340" spans="3:9" x14ac:dyDescent="0.25">
      <c r="C340" s="5"/>
      <c r="D340" s="5"/>
      <c r="E340" s="5"/>
      <c r="F340" s="5"/>
      <c r="G340" s="5"/>
      <c r="H340" s="5"/>
      <c r="I340" s="5"/>
    </row>
    <row r="341" spans="3:9" x14ac:dyDescent="0.25">
      <c r="C341" s="5"/>
      <c r="D341" s="5"/>
      <c r="E341" s="5"/>
      <c r="F341" s="5"/>
      <c r="G341" s="5"/>
      <c r="H341" s="5"/>
      <c r="I341" s="5"/>
    </row>
    <row r="342" spans="3:9" x14ac:dyDescent="0.25">
      <c r="C342" s="5"/>
      <c r="D342" s="5"/>
      <c r="E342" s="5"/>
      <c r="F342" s="5"/>
      <c r="G342" s="5"/>
      <c r="H342" s="5"/>
      <c r="I342" s="5"/>
    </row>
    <row r="343" spans="3:9" x14ac:dyDescent="0.25">
      <c r="C343" s="5"/>
      <c r="D343" s="5"/>
      <c r="E343" s="5"/>
      <c r="F343" s="5"/>
      <c r="G343" s="5"/>
      <c r="H343" s="5"/>
      <c r="I343" s="5"/>
    </row>
    <row r="344" spans="3:9" x14ac:dyDescent="0.25">
      <c r="C344" s="5"/>
      <c r="D344" s="5"/>
      <c r="E344" s="5"/>
      <c r="F344" s="5"/>
      <c r="G344" s="5"/>
      <c r="H344" s="5"/>
      <c r="I344" s="5"/>
    </row>
    <row r="345" spans="3:9" x14ac:dyDescent="0.25">
      <c r="C345" s="5"/>
      <c r="D345" s="5"/>
      <c r="E345" s="5"/>
      <c r="F345" s="5"/>
      <c r="G345" s="5"/>
      <c r="H345" s="5"/>
      <c r="I345" s="5"/>
    </row>
    <row r="346" spans="3:9" x14ac:dyDescent="0.25">
      <c r="C346" s="5"/>
      <c r="D346" s="5"/>
      <c r="E346" s="5"/>
      <c r="F346" s="5"/>
      <c r="G346" s="5"/>
      <c r="H346" s="5"/>
      <c r="I346" s="5"/>
    </row>
    <row r="347" spans="3:9" x14ac:dyDescent="0.25">
      <c r="C347" s="5"/>
      <c r="D347" s="5"/>
      <c r="E347" s="5"/>
      <c r="F347" s="5"/>
      <c r="G347" s="5"/>
      <c r="H347" s="5"/>
      <c r="I347" s="5"/>
    </row>
    <row r="348" spans="3:9" x14ac:dyDescent="0.25">
      <c r="C348" s="5"/>
      <c r="D348" s="5"/>
      <c r="E348" s="5"/>
      <c r="F348" s="5"/>
      <c r="G348" s="5"/>
      <c r="H348" s="5"/>
      <c r="I348" s="5"/>
    </row>
    <row r="349" spans="3:9" x14ac:dyDescent="0.25">
      <c r="C349" s="5"/>
      <c r="D349" s="5"/>
      <c r="E349" s="5"/>
      <c r="F349" s="5"/>
      <c r="G349" s="5"/>
      <c r="H349" s="5"/>
      <c r="I349" s="5"/>
    </row>
    <row r="350" spans="3:9" x14ac:dyDescent="0.25">
      <c r="C350" s="5"/>
      <c r="D350" s="5"/>
      <c r="E350" s="5"/>
      <c r="F350" s="5"/>
      <c r="G350" s="5"/>
      <c r="H350" s="5"/>
      <c r="I350" s="5"/>
    </row>
    <row r="351" spans="3:9" x14ac:dyDescent="0.25">
      <c r="C351" s="5"/>
      <c r="D351" s="5"/>
      <c r="E351" s="5"/>
      <c r="F351" s="5"/>
      <c r="G351" s="5"/>
      <c r="H351" s="5"/>
      <c r="I351" s="5"/>
    </row>
    <row r="352" spans="3:9" x14ac:dyDescent="0.25">
      <c r="C352" s="5"/>
      <c r="D352" s="5"/>
      <c r="E352" s="5"/>
      <c r="F352" s="5"/>
      <c r="G352" s="5"/>
      <c r="H352" s="5"/>
      <c r="I352" s="5"/>
    </row>
    <row r="353" spans="3:9" x14ac:dyDescent="0.25">
      <c r="C353" s="5"/>
      <c r="D353" s="5"/>
      <c r="E353" s="5"/>
      <c r="F353" s="5"/>
      <c r="G353" s="5"/>
      <c r="H353" s="5"/>
      <c r="I353" s="5"/>
    </row>
    <row r="354" spans="3:9" x14ac:dyDescent="0.25">
      <c r="C354" s="5"/>
      <c r="D354" s="5"/>
      <c r="E354" s="5"/>
      <c r="F354" s="5"/>
      <c r="G354" s="5"/>
      <c r="H354" s="5"/>
      <c r="I354" s="5"/>
    </row>
    <row r="355" spans="3:9" x14ac:dyDescent="0.25">
      <c r="C355" s="5"/>
      <c r="D355" s="5"/>
      <c r="E355" s="5"/>
      <c r="F355" s="5"/>
      <c r="G355" s="5"/>
      <c r="H355" s="5"/>
      <c r="I355" s="5"/>
    </row>
    <row r="356" spans="3:9" x14ac:dyDescent="0.25">
      <c r="C356" s="5"/>
      <c r="D356" s="5"/>
      <c r="E356" s="5"/>
      <c r="F356" s="5"/>
      <c r="G356" s="5"/>
      <c r="H356" s="5"/>
      <c r="I356" s="5"/>
    </row>
    <row r="357" spans="3:9" x14ac:dyDescent="0.25">
      <c r="C357" s="5"/>
      <c r="D357" s="5"/>
      <c r="E357" s="5"/>
      <c r="F357" s="5"/>
      <c r="G357" s="5"/>
      <c r="H357" s="5"/>
      <c r="I357" s="5"/>
    </row>
    <row r="358" spans="3:9" x14ac:dyDescent="0.25">
      <c r="C358" s="5"/>
      <c r="D358" s="5"/>
      <c r="E358" s="5"/>
      <c r="F358" s="5"/>
      <c r="G358" s="5"/>
      <c r="H358" s="5"/>
      <c r="I358" s="5"/>
    </row>
    <row r="359" spans="3:9" x14ac:dyDescent="0.25">
      <c r="C359" s="5"/>
      <c r="D359" s="5"/>
      <c r="E359" s="5"/>
      <c r="F359" s="5"/>
      <c r="G359" s="5"/>
      <c r="H359" s="5"/>
      <c r="I359" s="5"/>
    </row>
    <row r="360" spans="3:9" x14ac:dyDescent="0.25">
      <c r="C360" s="5"/>
      <c r="D360" s="5"/>
      <c r="E360" s="5"/>
      <c r="F360" s="5"/>
      <c r="G360" s="5"/>
      <c r="H360" s="5"/>
      <c r="I360" s="5"/>
    </row>
    <row r="361" spans="3:9" x14ac:dyDescent="0.25">
      <c r="C361" s="5"/>
      <c r="D361" s="5"/>
      <c r="E361" s="5"/>
      <c r="F361" s="5"/>
      <c r="G361" s="5"/>
      <c r="H361" s="5"/>
      <c r="I361" s="5"/>
    </row>
    <row r="362" spans="3:9" x14ac:dyDescent="0.25">
      <c r="C362" s="5"/>
      <c r="D362" s="5"/>
      <c r="E362" s="5"/>
      <c r="F362" s="5"/>
      <c r="G362" s="5"/>
      <c r="H362" s="5"/>
      <c r="I362" s="5"/>
    </row>
    <row r="363" spans="3:9" x14ac:dyDescent="0.25">
      <c r="C363" s="5"/>
      <c r="D363" s="5"/>
      <c r="E363" s="5"/>
      <c r="F363" s="5"/>
      <c r="G363" s="5"/>
      <c r="H363" s="5"/>
      <c r="I363" s="5"/>
    </row>
    <row r="364" spans="3:9" x14ac:dyDescent="0.25">
      <c r="C364" s="5"/>
      <c r="D364" s="5"/>
      <c r="E364" s="5"/>
      <c r="F364" s="5"/>
      <c r="G364" s="5"/>
      <c r="H364" s="5"/>
      <c r="I364" s="5"/>
    </row>
    <row r="365" spans="3:9" x14ac:dyDescent="0.25">
      <c r="C365" s="5"/>
      <c r="D365" s="5"/>
      <c r="E365" s="5"/>
      <c r="F365" s="5"/>
      <c r="G365" s="5"/>
      <c r="H365" s="5"/>
      <c r="I365" s="5"/>
    </row>
    <row r="366" spans="3:9" x14ac:dyDescent="0.25">
      <c r="C366" s="5"/>
      <c r="D366" s="5"/>
      <c r="E366" s="5"/>
      <c r="F366" s="5"/>
      <c r="G366" s="5"/>
      <c r="H366" s="5"/>
      <c r="I366" s="5"/>
    </row>
    <row r="367" spans="3:9" x14ac:dyDescent="0.25">
      <c r="C367" s="5"/>
      <c r="D367" s="5"/>
      <c r="E367" s="5"/>
      <c r="F367" s="5"/>
      <c r="G367" s="5"/>
      <c r="H367" s="5"/>
      <c r="I367" s="5"/>
    </row>
    <row r="368" spans="3:9" x14ac:dyDescent="0.25">
      <c r="C368" s="5"/>
      <c r="D368" s="5"/>
      <c r="E368" s="5"/>
      <c r="F368" s="5"/>
      <c r="G368" s="5"/>
      <c r="H368" s="5"/>
      <c r="I368" s="5"/>
    </row>
    <row r="369" spans="3:9" x14ac:dyDescent="0.25">
      <c r="C369" s="5"/>
      <c r="D369" s="5"/>
      <c r="E369" s="5"/>
      <c r="F369" s="5"/>
      <c r="G369" s="5"/>
      <c r="H369" s="5"/>
      <c r="I369" s="5"/>
    </row>
    <row r="370" spans="3:9" x14ac:dyDescent="0.25">
      <c r="C370" s="5"/>
      <c r="D370" s="5"/>
      <c r="E370" s="5"/>
      <c r="F370" s="5"/>
      <c r="G370" s="5"/>
      <c r="H370" s="5"/>
      <c r="I370" s="5"/>
    </row>
    <row r="371" spans="3:9" x14ac:dyDescent="0.25">
      <c r="C371" s="5"/>
      <c r="D371" s="5"/>
      <c r="E371" s="5"/>
      <c r="F371" s="5"/>
      <c r="G371" s="5"/>
      <c r="H371" s="5"/>
      <c r="I371" s="5"/>
    </row>
    <row r="372" spans="3:9" x14ac:dyDescent="0.25">
      <c r="C372" s="5"/>
      <c r="D372" s="5"/>
      <c r="E372" s="5"/>
      <c r="F372" s="5"/>
      <c r="G372" s="5"/>
      <c r="H372" s="5"/>
      <c r="I372" s="5"/>
    </row>
    <row r="373" spans="3:9" x14ac:dyDescent="0.25">
      <c r="C373" s="5"/>
      <c r="D373" s="5"/>
      <c r="E373" s="5"/>
      <c r="F373" s="5"/>
      <c r="G373" s="5"/>
      <c r="H373" s="5"/>
      <c r="I373" s="5"/>
    </row>
    <row r="374" spans="3:9" x14ac:dyDescent="0.25">
      <c r="C374" s="5"/>
      <c r="D374" s="5"/>
      <c r="E374" s="5"/>
      <c r="F374" s="5"/>
      <c r="G374" s="5"/>
      <c r="H374" s="5"/>
      <c r="I374" s="5"/>
    </row>
    <row r="375" spans="3:9" x14ac:dyDescent="0.25">
      <c r="C375" s="5"/>
      <c r="D375" s="5"/>
      <c r="E375" s="5"/>
      <c r="F375" s="5"/>
      <c r="G375" s="5"/>
      <c r="H375" s="5"/>
      <c r="I375" s="5"/>
    </row>
    <row r="376" spans="3:9" x14ac:dyDescent="0.25">
      <c r="C376" s="5"/>
      <c r="D376" s="5"/>
      <c r="E376" s="5"/>
      <c r="F376" s="5"/>
      <c r="G376" s="5"/>
      <c r="H376" s="5"/>
      <c r="I376" s="5"/>
    </row>
    <row r="377" spans="3:9" x14ac:dyDescent="0.25">
      <c r="C377" s="5"/>
      <c r="D377" s="5"/>
      <c r="E377" s="5"/>
      <c r="F377" s="5"/>
      <c r="G377" s="5"/>
      <c r="H377" s="5"/>
      <c r="I377" s="5"/>
    </row>
    <row r="378" spans="3:9" x14ac:dyDescent="0.25">
      <c r="C378" s="5"/>
      <c r="D378" s="5"/>
      <c r="E378" s="5"/>
      <c r="F378" s="5"/>
      <c r="G378" s="5"/>
      <c r="H378" s="5"/>
      <c r="I378" s="5"/>
    </row>
    <row r="379" spans="3:9" x14ac:dyDescent="0.25">
      <c r="C379" s="5"/>
      <c r="D379" s="5"/>
      <c r="E379" s="5"/>
      <c r="F379" s="5"/>
      <c r="G379" s="5"/>
      <c r="H379" s="5"/>
      <c r="I379" s="5"/>
    </row>
    <row r="380" spans="3:9" x14ac:dyDescent="0.25">
      <c r="C380" s="5"/>
      <c r="D380" s="5"/>
      <c r="E380" s="5"/>
      <c r="F380" s="5"/>
      <c r="G380" s="5"/>
      <c r="H380" s="5"/>
      <c r="I380" s="5"/>
    </row>
    <row r="381" spans="3:9" x14ac:dyDescent="0.25">
      <c r="C381" s="5"/>
      <c r="D381" s="5"/>
      <c r="E381" s="5"/>
      <c r="F381" s="5"/>
      <c r="G381" s="5"/>
      <c r="H381" s="5"/>
      <c r="I381" s="5"/>
    </row>
    <row r="382" spans="3:9" x14ac:dyDescent="0.25">
      <c r="C382" s="5"/>
      <c r="D382" s="5"/>
      <c r="E382" s="5"/>
      <c r="F382" s="5"/>
      <c r="G382" s="5"/>
      <c r="H382" s="5"/>
      <c r="I382" s="5"/>
    </row>
    <row r="383" spans="3:9" x14ac:dyDescent="0.25">
      <c r="C383" s="5"/>
      <c r="D383" s="5"/>
      <c r="E383" s="5"/>
      <c r="F383" s="5"/>
      <c r="G383" s="5"/>
      <c r="H383" s="5"/>
      <c r="I383" s="5"/>
    </row>
    <row r="384" spans="3:9" x14ac:dyDescent="0.25">
      <c r="C384" s="5"/>
      <c r="D384" s="5"/>
      <c r="E384" s="5"/>
      <c r="F384" s="5"/>
      <c r="G384" s="5"/>
      <c r="H384" s="5"/>
      <c r="I384" s="5"/>
    </row>
    <row r="385" spans="3:9" x14ac:dyDescent="0.25">
      <c r="C385" s="5"/>
      <c r="D385" s="5"/>
      <c r="E385" s="5"/>
      <c r="F385" s="5"/>
      <c r="G385" s="5"/>
      <c r="H385" s="5"/>
      <c r="I385" s="5"/>
    </row>
    <row r="386" spans="3:9" x14ac:dyDescent="0.25">
      <c r="C386" s="5"/>
      <c r="D386" s="5"/>
      <c r="E386" s="5"/>
      <c r="F386" s="5"/>
      <c r="G386" s="5"/>
      <c r="H386" s="5"/>
      <c r="I386" s="5"/>
    </row>
    <row r="387" spans="3:9" x14ac:dyDescent="0.25">
      <c r="C387" s="5"/>
      <c r="D387" s="5"/>
      <c r="E387" s="5"/>
      <c r="F387" s="5"/>
      <c r="G387" s="5"/>
      <c r="H387" s="5"/>
      <c r="I387" s="5"/>
    </row>
    <row r="388" spans="3:9" x14ac:dyDescent="0.25">
      <c r="C388" s="5"/>
      <c r="D388" s="5"/>
      <c r="E388" s="5"/>
      <c r="F388" s="5"/>
      <c r="G388" s="5"/>
      <c r="H388" s="5"/>
      <c r="I388" s="5"/>
    </row>
    <row r="389" spans="3:9" x14ac:dyDescent="0.25">
      <c r="C389" s="5"/>
      <c r="D389" s="5"/>
      <c r="E389" s="5"/>
      <c r="F389" s="5"/>
      <c r="G389" s="5"/>
      <c r="H389" s="5"/>
      <c r="I389" s="5"/>
    </row>
    <row r="390" spans="3:9" x14ac:dyDescent="0.25">
      <c r="C390" s="5"/>
      <c r="D390" s="5"/>
      <c r="E390" s="5"/>
      <c r="F390" s="5"/>
      <c r="G390" s="5"/>
      <c r="H390" s="5"/>
      <c r="I390" s="5"/>
    </row>
    <row r="391" spans="3:9" x14ac:dyDescent="0.25">
      <c r="C391" s="5"/>
      <c r="D391" s="5"/>
      <c r="E391" s="5"/>
      <c r="F391" s="5"/>
      <c r="G391" s="5"/>
      <c r="H391" s="5"/>
      <c r="I391" s="5"/>
    </row>
    <row r="392" spans="3:9" x14ac:dyDescent="0.25">
      <c r="C392" s="5"/>
      <c r="D392" s="5"/>
      <c r="E392" s="5"/>
      <c r="F392" s="5"/>
      <c r="G392" s="5"/>
      <c r="H392" s="5"/>
      <c r="I392" s="5"/>
    </row>
    <row r="393" spans="3:9" x14ac:dyDescent="0.25">
      <c r="C393" s="5"/>
      <c r="D393" s="5"/>
      <c r="E393" s="5"/>
      <c r="F393" s="5"/>
      <c r="G393" s="5"/>
      <c r="H393" s="5"/>
      <c r="I393" s="5"/>
    </row>
    <row r="394" spans="3:9" x14ac:dyDescent="0.25">
      <c r="C394" s="5"/>
      <c r="D394" s="5"/>
      <c r="E394" s="5"/>
      <c r="F394" s="5"/>
      <c r="G394" s="5"/>
      <c r="H394" s="5"/>
      <c r="I394" s="5"/>
    </row>
    <row r="395" spans="3:9" x14ac:dyDescent="0.25">
      <c r="C395" s="5"/>
      <c r="D395" s="5"/>
      <c r="E395" s="5"/>
      <c r="F395" s="5"/>
      <c r="G395" s="5"/>
      <c r="H395" s="5"/>
      <c r="I395" s="5"/>
    </row>
    <row r="396" spans="3:9" x14ac:dyDescent="0.25">
      <c r="C396" s="5"/>
      <c r="D396" s="5"/>
      <c r="E396" s="5"/>
      <c r="F396" s="5"/>
      <c r="G396" s="5"/>
      <c r="H396" s="5"/>
      <c r="I396" s="5"/>
    </row>
    <row r="397" spans="3:9" x14ac:dyDescent="0.25">
      <c r="C397" s="5"/>
      <c r="D397" s="5"/>
      <c r="E397" s="5"/>
      <c r="F397" s="5"/>
      <c r="G397" s="5"/>
      <c r="H397" s="5"/>
      <c r="I397" s="5"/>
    </row>
    <row r="398" spans="3:9" x14ac:dyDescent="0.25">
      <c r="C398" s="5"/>
      <c r="D398" s="5"/>
      <c r="E398" s="5"/>
      <c r="F398" s="5"/>
      <c r="G398" s="5"/>
      <c r="H398" s="5"/>
      <c r="I398" s="5"/>
    </row>
    <row r="399" spans="3:9" x14ac:dyDescent="0.25">
      <c r="C399" s="5"/>
      <c r="D399" s="5"/>
      <c r="E399" s="5"/>
      <c r="F399" s="5"/>
      <c r="G399" s="5"/>
      <c r="H399" s="5"/>
      <c r="I399" s="5"/>
    </row>
    <row r="400" spans="3:9" x14ac:dyDescent="0.25">
      <c r="C400" s="5"/>
      <c r="D400" s="5"/>
      <c r="E400" s="5"/>
      <c r="F400" s="5"/>
      <c r="G400" s="5"/>
      <c r="H400" s="5"/>
      <c r="I400" s="5"/>
    </row>
    <row r="401" spans="3:9" x14ac:dyDescent="0.25">
      <c r="C401" s="5"/>
      <c r="D401" s="5"/>
      <c r="E401" s="5"/>
      <c r="F401" s="5"/>
      <c r="G401" s="5"/>
      <c r="H401" s="5"/>
      <c r="I401" s="5"/>
    </row>
    <row r="402" spans="3:9" x14ac:dyDescent="0.25">
      <c r="C402" s="5"/>
      <c r="D402" s="5"/>
      <c r="E402" s="5"/>
      <c r="F402" s="5"/>
      <c r="G402" s="5"/>
      <c r="H402" s="5"/>
      <c r="I402" s="5"/>
    </row>
    <row r="403" spans="3:9" x14ac:dyDescent="0.25">
      <c r="C403" s="5"/>
      <c r="D403" s="5"/>
      <c r="E403" s="5"/>
      <c r="F403" s="5"/>
      <c r="G403" s="5"/>
      <c r="H403" s="5"/>
      <c r="I403" s="5"/>
    </row>
    <row r="404" spans="3:9" x14ac:dyDescent="0.25">
      <c r="C404" s="5"/>
      <c r="D404" s="5"/>
      <c r="E404" s="5"/>
      <c r="F404" s="5"/>
      <c r="G404" s="5"/>
      <c r="H404" s="5"/>
      <c r="I404" s="5"/>
    </row>
    <row r="405" spans="3:9" x14ac:dyDescent="0.25">
      <c r="C405" s="5"/>
      <c r="D405" s="5"/>
      <c r="E405" s="5"/>
      <c r="F405" s="5"/>
      <c r="G405" s="5"/>
      <c r="H405" s="5"/>
      <c r="I405" s="5"/>
    </row>
    <row r="406" spans="3:9" x14ac:dyDescent="0.25">
      <c r="C406" s="5"/>
      <c r="D406" s="5"/>
      <c r="E406" s="5"/>
      <c r="F406" s="5"/>
      <c r="G406" s="5"/>
      <c r="H406" s="5"/>
      <c r="I406" s="5"/>
    </row>
    <row r="407" spans="3:9" x14ac:dyDescent="0.25">
      <c r="C407" s="5"/>
      <c r="D407" s="5"/>
      <c r="E407" s="5"/>
      <c r="F407" s="5"/>
      <c r="G407" s="5"/>
      <c r="H407" s="5"/>
      <c r="I407" s="5"/>
    </row>
    <row r="408" spans="3:9" x14ac:dyDescent="0.25">
      <c r="C408" s="5"/>
      <c r="D408" s="5"/>
      <c r="E408" s="5"/>
      <c r="F408" s="5"/>
      <c r="G408" s="5"/>
      <c r="H408" s="5"/>
      <c r="I408" s="5"/>
    </row>
    <row r="409" spans="3:9" x14ac:dyDescent="0.25">
      <c r="C409" s="5"/>
      <c r="D409" s="5"/>
      <c r="E409" s="5"/>
      <c r="F409" s="5"/>
      <c r="G409" s="5"/>
      <c r="H409" s="5"/>
      <c r="I409" s="5"/>
    </row>
    <row r="410" spans="3:9" x14ac:dyDescent="0.25">
      <c r="C410" s="5"/>
      <c r="D410" s="5"/>
      <c r="E410" s="5"/>
      <c r="F410" s="5"/>
      <c r="G410" s="5"/>
      <c r="H410" s="5"/>
      <c r="I410" s="5"/>
    </row>
    <row r="411" spans="3:9" x14ac:dyDescent="0.25">
      <c r="C411" s="5"/>
      <c r="D411" s="5"/>
      <c r="E411" s="5"/>
      <c r="F411" s="5"/>
      <c r="G411" s="5"/>
      <c r="H411" s="5"/>
      <c r="I411" s="5"/>
    </row>
    <row r="412" spans="3:9" x14ac:dyDescent="0.25">
      <c r="C412" s="5"/>
      <c r="D412" s="5"/>
      <c r="E412" s="5"/>
      <c r="F412" s="5"/>
      <c r="G412" s="5"/>
      <c r="H412" s="5"/>
      <c r="I412" s="5"/>
    </row>
    <row r="413" spans="3:9" x14ac:dyDescent="0.25">
      <c r="C413" s="5"/>
      <c r="D413" s="5"/>
      <c r="E413" s="5"/>
      <c r="F413" s="5"/>
      <c r="G413" s="5"/>
      <c r="H413" s="5"/>
      <c r="I413" s="5"/>
    </row>
    <row r="414" spans="3:9" x14ac:dyDescent="0.25">
      <c r="C414" s="5"/>
      <c r="D414" s="5"/>
      <c r="E414" s="5"/>
      <c r="F414" s="5"/>
      <c r="G414" s="5"/>
      <c r="H414" s="5"/>
      <c r="I414" s="5"/>
    </row>
    <row r="415" spans="3:9" x14ac:dyDescent="0.25">
      <c r="C415" s="5"/>
      <c r="D415" s="5"/>
      <c r="E415" s="5"/>
      <c r="F415" s="5"/>
      <c r="G415" s="5"/>
      <c r="H415" s="5"/>
      <c r="I415" s="5"/>
    </row>
    <row r="416" spans="3:9" x14ac:dyDescent="0.25">
      <c r="C416" s="5"/>
      <c r="D416" s="5"/>
      <c r="E416" s="5"/>
      <c r="F416" s="5"/>
      <c r="G416" s="5"/>
      <c r="H416" s="5"/>
      <c r="I416" s="5"/>
    </row>
    <row r="417" spans="3:9" x14ac:dyDescent="0.25">
      <c r="C417" s="5"/>
      <c r="D417" s="5"/>
      <c r="E417" s="5"/>
      <c r="F417" s="5"/>
      <c r="G417" s="5"/>
      <c r="H417" s="5"/>
      <c r="I417" s="5"/>
    </row>
    <row r="418" spans="3:9" x14ac:dyDescent="0.25">
      <c r="C418" s="5"/>
      <c r="D418" s="5"/>
      <c r="E418" s="5"/>
      <c r="F418" s="5"/>
      <c r="G418" s="5"/>
      <c r="H418" s="5"/>
      <c r="I418" s="5"/>
    </row>
    <row r="419" spans="3:9" x14ac:dyDescent="0.25">
      <c r="C419" s="5"/>
      <c r="D419" s="5"/>
      <c r="E419" s="5"/>
      <c r="F419" s="5"/>
      <c r="G419" s="5"/>
      <c r="H419" s="5"/>
      <c r="I419" s="5"/>
    </row>
    <row r="420" spans="3:9" x14ac:dyDescent="0.25">
      <c r="C420" s="5"/>
      <c r="D420" s="5"/>
      <c r="E420" s="5"/>
      <c r="F420" s="5"/>
      <c r="G420" s="5"/>
      <c r="H420" s="5"/>
      <c r="I420" s="5"/>
    </row>
    <row r="421" spans="3:9" x14ac:dyDescent="0.25">
      <c r="C421" s="5"/>
      <c r="D421" s="5"/>
      <c r="E421" s="5"/>
      <c r="F421" s="5"/>
      <c r="G421" s="5"/>
      <c r="H421" s="5"/>
      <c r="I421" s="5"/>
    </row>
    <row r="422" spans="3:9" x14ac:dyDescent="0.25">
      <c r="C422" s="5"/>
      <c r="D422" s="5"/>
      <c r="E422" s="5"/>
      <c r="F422" s="5"/>
      <c r="G422" s="5"/>
      <c r="H422" s="5"/>
      <c r="I422" s="5"/>
    </row>
    <row r="423" spans="3:9" x14ac:dyDescent="0.25">
      <c r="C423" s="5"/>
      <c r="D423" s="5"/>
      <c r="E423" s="5"/>
      <c r="F423" s="5"/>
      <c r="G423" s="5"/>
      <c r="H423" s="5"/>
      <c r="I423" s="5"/>
    </row>
    <row r="424" spans="3:9" x14ac:dyDescent="0.25">
      <c r="C424" s="5"/>
      <c r="D424" s="5"/>
      <c r="E424" s="5"/>
      <c r="F424" s="5"/>
      <c r="G424" s="5"/>
      <c r="H424" s="5"/>
      <c r="I424" s="5"/>
    </row>
    <row r="425" spans="3:9" x14ac:dyDescent="0.25">
      <c r="C425" s="5"/>
      <c r="D425" s="5"/>
      <c r="E425" s="5"/>
      <c r="F425" s="5"/>
      <c r="G425" s="5"/>
      <c r="H425" s="5"/>
      <c r="I425" s="5"/>
    </row>
    <row r="426" spans="3:9" x14ac:dyDescent="0.25">
      <c r="C426" s="5"/>
      <c r="D426" s="5"/>
      <c r="E426" s="5"/>
      <c r="F426" s="5"/>
      <c r="G426" s="5"/>
      <c r="H426" s="5"/>
      <c r="I426" s="5"/>
    </row>
    <row r="427" spans="3:9" x14ac:dyDescent="0.25">
      <c r="C427" s="5"/>
      <c r="D427" s="5"/>
      <c r="E427" s="5"/>
      <c r="F427" s="5"/>
      <c r="G427" s="5"/>
      <c r="H427" s="5"/>
      <c r="I427" s="5"/>
    </row>
    <row r="428" spans="3:9" x14ac:dyDescent="0.25">
      <c r="C428" s="5"/>
      <c r="D428" s="5"/>
      <c r="E428" s="5"/>
      <c r="F428" s="5"/>
      <c r="G428" s="5"/>
      <c r="H428" s="5"/>
      <c r="I428" s="5"/>
    </row>
    <row r="429" spans="3:9" x14ac:dyDescent="0.25">
      <c r="C429" s="5"/>
      <c r="D429" s="5"/>
      <c r="E429" s="5"/>
      <c r="F429" s="5"/>
      <c r="G429" s="5"/>
      <c r="H429" s="5"/>
      <c r="I429" s="5"/>
    </row>
    <row r="430" spans="3:9" x14ac:dyDescent="0.25">
      <c r="C430" s="5"/>
      <c r="D430" s="5"/>
      <c r="E430" s="5"/>
      <c r="F430" s="5"/>
      <c r="G430" s="5"/>
      <c r="H430" s="5"/>
      <c r="I430" s="5"/>
    </row>
    <row r="431" spans="3:9" x14ac:dyDescent="0.25">
      <c r="C431" s="5"/>
      <c r="D431" s="5"/>
      <c r="E431" s="5"/>
      <c r="F431" s="5"/>
      <c r="G431" s="5"/>
      <c r="H431" s="5"/>
      <c r="I431" s="5"/>
    </row>
    <row r="432" spans="3:9" x14ac:dyDescent="0.25">
      <c r="C432" s="5"/>
      <c r="D432" s="5"/>
      <c r="E432" s="5"/>
      <c r="F432" s="5"/>
      <c r="G432" s="5"/>
      <c r="H432" s="5"/>
      <c r="I432" s="5"/>
    </row>
    <row r="433" spans="3:9" x14ac:dyDescent="0.25">
      <c r="C433" s="5"/>
      <c r="D433" s="5"/>
      <c r="E433" s="5"/>
      <c r="F433" s="5"/>
      <c r="G433" s="5"/>
      <c r="H433" s="5"/>
      <c r="I433" s="5"/>
    </row>
    <row r="434" spans="3:9" x14ac:dyDescent="0.25">
      <c r="C434" s="5"/>
      <c r="D434" s="5"/>
      <c r="E434" s="5"/>
      <c r="F434" s="5"/>
      <c r="G434" s="5"/>
      <c r="H434" s="5"/>
      <c r="I434" s="5"/>
    </row>
    <row r="435" spans="3:9" x14ac:dyDescent="0.25">
      <c r="C435" s="5"/>
      <c r="D435" s="5"/>
      <c r="E435" s="5"/>
      <c r="F435" s="5"/>
      <c r="G435" s="5"/>
      <c r="H435" s="5"/>
      <c r="I435" s="5"/>
    </row>
    <row r="436" spans="3:9" x14ac:dyDescent="0.25">
      <c r="C436" s="5"/>
      <c r="D436" s="5"/>
      <c r="E436" s="5"/>
      <c r="F436" s="5"/>
      <c r="G436" s="5"/>
      <c r="H436" s="5"/>
      <c r="I436" s="5"/>
    </row>
    <row r="437" spans="3:9" x14ac:dyDescent="0.25">
      <c r="C437" s="5"/>
      <c r="D437" s="5"/>
      <c r="E437" s="5"/>
      <c r="F437" s="5"/>
      <c r="G437" s="5"/>
      <c r="H437" s="5"/>
      <c r="I437" s="5"/>
    </row>
    <row r="438" spans="3:9" x14ac:dyDescent="0.25">
      <c r="C438" s="5"/>
      <c r="D438" s="5"/>
      <c r="E438" s="5"/>
      <c r="F438" s="5"/>
      <c r="G438" s="5"/>
      <c r="H438" s="5"/>
      <c r="I438" s="5"/>
    </row>
    <row r="439" spans="3:9" x14ac:dyDescent="0.25">
      <c r="C439" s="5"/>
      <c r="D439" s="5"/>
      <c r="E439" s="5"/>
      <c r="F439" s="5"/>
      <c r="G439" s="5"/>
      <c r="H439" s="5"/>
      <c r="I439" s="5"/>
    </row>
    <row r="440" spans="3:9" x14ac:dyDescent="0.25">
      <c r="C440" s="5"/>
      <c r="D440" s="5"/>
      <c r="E440" s="5"/>
      <c r="F440" s="5"/>
      <c r="G440" s="5"/>
      <c r="H440" s="5"/>
      <c r="I440" s="5"/>
    </row>
    <row r="441" spans="3:9" x14ac:dyDescent="0.25">
      <c r="C441" s="5"/>
      <c r="D441" s="5"/>
      <c r="E441" s="5"/>
      <c r="F441" s="5"/>
      <c r="G441" s="5"/>
      <c r="H441" s="5"/>
      <c r="I441" s="5"/>
    </row>
    <row r="442" spans="3:9" x14ac:dyDescent="0.25">
      <c r="C442" s="5"/>
      <c r="D442" s="5"/>
      <c r="E442" s="5"/>
      <c r="F442" s="5"/>
      <c r="G442" s="5"/>
      <c r="H442" s="5"/>
      <c r="I442" s="5"/>
    </row>
    <row r="443" spans="3:9" x14ac:dyDescent="0.25">
      <c r="C443" s="5"/>
      <c r="D443" s="5"/>
      <c r="E443" s="5"/>
      <c r="F443" s="5"/>
      <c r="G443" s="5"/>
      <c r="H443" s="5"/>
      <c r="I443" s="5"/>
    </row>
    <row r="444" spans="3:9" x14ac:dyDescent="0.25">
      <c r="C444" s="5"/>
      <c r="D444" s="5"/>
      <c r="E444" s="5"/>
      <c r="F444" s="5"/>
      <c r="G444" s="5"/>
      <c r="H444" s="5"/>
      <c r="I444" s="5"/>
    </row>
    <row r="445" spans="3:9" x14ac:dyDescent="0.25">
      <c r="C445" s="5"/>
      <c r="D445" s="5"/>
      <c r="E445" s="5"/>
      <c r="F445" s="5"/>
      <c r="G445" s="5"/>
      <c r="H445" s="5"/>
      <c r="I445" s="5"/>
    </row>
    <row r="446" spans="3:9" x14ac:dyDescent="0.25">
      <c r="C446" s="5"/>
      <c r="D446" s="5"/>
      <c r="E446" s="5"/>
      <c r="F446" s="5"/>
      <c r="G446" s="5"/>
      <c r="H446" s="5"/>
      <c r="I446" s="5"/>
    </row>
    <row r="447" spans="3:9" x14ac:dyDescent="0.25">
      <c r="C447" s="5"/>
      <c r="D447" s="5"/>
      <c r="E447" s="5"/>
      <c r="F447" s="5"/>
      <c r="G447" s="5"/>
      <c r="H447" s="5"/>
      <c r="I447" s="5"/>
    </row>
    <row r="448" spans="3:9" x14ac:dyDescent="0.25">
      <c r="C448" s="5"/>
      <c r="D448" s="5"/>
      <c r="E448" s="5"/>
      <c r="F448" s="5"/>
      <c r="G448" s="5"/>
      <c r="H448" s="5"/>
      <c r="I448" s="5"/>
    </row>
    <row r="449" spans="3:9" x14ac:dyDescent="0.25">
      <c r="C449" s="5"/>
      <c r="D449" s="5"/>
      <c r="E449" s="5"/>
      <c r="F449" s="5"/>
      <c r="G449" s="5"/>
      <c r="H449" s="5"/>
      <c r="I449" s="5"/>
    </row>
    <row r="450" spans="3:9" x14ac:dyDescent="0.25">
      <c r="C450" s="5"/>
      <c r="D450" s="5"/>
      <c r="E450" s="5"/>
      <c r="F450" s="5"/>
      <c r="G450" s="5"/>
      <c r="H450" s="5"/>
      <c r="I450" s="5"/>
    </row>
    <row r="451" spans="3:9" x14ac:dyDescent="0.25">
      <c r="C451" s="5"/>
      <c r="D451" s="5"/>
      <c r="E451" s="5"/>
      <c r="F451" s="5"/>
      <c r="G451" s="5"/>
      <c r="H451" s="5"/>
      <c r="I451" s="5"/>
    </row>
    <row r="452" spans="3:9" x14ac:dyDescent="0.25">
      <c r="C452" s="5"/>
      <c r="D452" s="5"/>
      <c r="E452" s="5"/>
      <c r="F452" s="5"/>
      <c r="G452" s="5"/>
      <c r="H452" s="5"/>
      <c r="I452" s="5"/>
    </row>
    <row r="453" spans="3:9" x14ac:dyDescent="0.25">
      <c r="C453" s="5"/>
      <c r="D453" s="5"/>
      <c r="E453" s="5"/>
      <c r="F453" s="5"/>
      <c r="G453" s="5"/>
      <c r="H453" s="5"/>
      <c r="I453" s="5"/>
    </row>
    <row r="454" spans="3:9" x14ac:dyDescent="0.25">
      <c r="C454" s="5"/>
      <c r="D454" s="5"/>
      <c r="E454" s="5"/>
      <c r="F454" s="5"/>
      <c r="G454" s="5"/>
      <c r="H454" s="5"/>
      <c r="I454" s="5"/>
    </row>
    <row r="455" spans="3:9" x14ac:dyDescent="0.25">
      <c r="C455" s="5"/>
      <c r="D455" s="5"/>
      <c r="E455" s="5"/>
      <c r="F455" s="5"/>
      <c r="G455" s="5"/>
      <c r="H455" s="5"/>
      <c r="I455" s="5"/>
    </row>
    <row r="456" spans="3:9" x14ac:dyDescent="0.25">
      <c r="C456" s="5"/>
      <c r="D456" s="5"/>
      <c r="E456" s="5"/>
      <c r="F456" s="5"/>
      <c r="G456" s="5"/>
      <c r="H456" s="5"/>
      <c r="I456" s="5"/>
    </row>
    <row r="457" spans="3:9" x14ac:dyDescent="0.25">
      <c r="C457" s="5"/>
      <c r="D457" s="5"/>
      <c r="E457" s="5"/>
      <c r="F457" s="5"/>
      <c r="G457" s="5"/>
      <c r="H457" s="5"/>
      <c r="I457" s="5"/>
    </row>
    <row r="458" spans="3:9" x14ac:dyDescent="0.25">
      <c r="C458" s="5"/>
      <c r="D458" s="5"/>
      <c r="E458" s="5"/>
      <c r="F458" s="5"/>
      <c r="G458" s="5"/>
      <c r="H458" s="5"/>
      <c r="I458" s="5"/>
    </row>
    <row r="459" spans="3:9" x14ac:dyDescent="0.25">
      <c r="C459" s="5"/>
      <c r="D459" s="5"/>
      <c r="E459" s="5"/>
      <c r="F459" s="5"/>
      <c r="G459" s="5"/>
      <c r="H459" s="5"/>
      <c r="I459" s="5"/>
    </row>
    <row r="460" spans="3:9" x14ac:dyDescent="0.25">
      <c r="C460" s="5"/>
      <c r="D460" s="5"/>
      <c r="E460" s="5"/>
      <c r="F460" s="5"/>
      <c r="G460" s="5"/>
      <c r="H460" s="5"/>
      <c r="I460" s="5"/>
    </row>
    <row r="461" spans="3:9" x14ac:dyDescent="0.25">
      <c r="C461" s="5"/>
      <c r="D461" s="5"/>
      <c r="E461" s="5"/>
      <c r="F461" s="5"/>
      <c r="G461" s="5"/>
      <c r="H461" s="5"/>
      <c r="I461" s="5"/>
    </row>
    <row r="462" spans="3:9" x14ac:dyDescent="0.25">
      <c r="C462" s="5"/>
      <c r="D462" s="5"/>
      <c r="E462" s="5"/>
      <c r="F462" s="5"/>
      <c r="G462" s="5"/>
      <c r="H462" s="5"/>
      <c r="I462" s="5"/>
    </row>
    <row r="463" spans="3:9" x14ac:dyDescent="0.25">
      <c r="C463" s="5"/>
      <c r="D463" s="5"/>
      <c r="E463" s="5"/>
      <c r="F463" s="5"/>
      <c r="G463" s="5"/>
      <c r="H463" s="5"/>
      <c r="I463" s="5"/>
    </row>
    <row r="464" spans="3:9" x14ac:dyDescent="0.25">
      <c r="C464" s="5"/>
      <c r="D464" s="5"/>
      <c r="E464" s="5"/>
      <c r="F464" s="5"/>
      <c r="G464" s="5"/>
      <c r="H464" s="5"/>
      <c r="I464" s="5"/>
    </row>
    <row r="465" spans="3:9" x14ac:dyDescent="0.25">
      <c r="C465" s="5"/>
      <c r="D465" s="5"/>
      <c r="E465" s="5"/>
      <c r="F465" s="5"/>
      <c r="G465" s="5"/>
      <c r="H465" s="5"/>
      <c r="I465" s="5"/>
    </row>
    <row r="466" spans="3:9" x14ac:dyDescent="0.25">
      <c r="C466" s="5"/>
      <c r="D466" s="5"/>
      <c r="E466" s="5"/>
      <c r="F466" s="5"/>
      <c r="G466" s="5"/>
      <c r="H466" s="5"/>
      <c r="I466" s="5"/>
    </row>
    <row r="467" spans="3:9" x14ac:dyDescent="0.25">
      <c r="C467" s="5"/>
      <c r="D467" s="5"/>
      <c r="E467" s="5"/>
      <c r="F467" s="5"/>
      <c r="G467" s="5"/>
      <c r="H467" s="5"/>
      <c r="I467" s="5"/>
    </row>
    <row r="468" spans="3:9" x14ac:dyDescent="0.25">
      <c r="C468" s="5"/>
      <c r="D468" s="5"/>
      <c r="E468" s="5"/>
      <c r="F468" s="5"/>
      <c r="G468" s="5"/>
      <c r="H468" s="5"/>
      <c r="I468" s="5"/>
    </row>
    <row r="469" spans="3:9" x14ac:dyDescent="0.25">
      <c r="C469" s="5"/>
      <c r="D469" s="5"/>
      <c r="E469" s="5"/>
      <c r="F469" s="5"/>
      <c r="G469" s="5"/>
      <c r="H469" s="5"/>
      <c r="I469" s="5"/>
    </row>
    <row r="470" spans="3:9" x14ac:dyDescent="0.25">
      <c r="C470" s="5"/>
      <c r="D470" s="5"/>
      <c r="E470" s="5"/>
      <c r="F470" s="5"/>
      <c r="G470" s="5"/>
      <c r="H470" s="5"/>
      <c r="I470" s="5"/>
    </row>
    <row r="471" spans="3:9" x14ac:dyDescent="0.25">
      <c r="C471" s="5"/>
      <c r="D471" s="5"/>
      <c r="E471" s="5"/>
      <c r="F471" s="5"/>
      <c r="G471" s="5"/>
      <c r="H471" s="5"/>
      <c r="I471" s="5"/>
    </row>
    <row r="472" spans="3:9" x14ac:dyDescent="0.25">
      <c r="C472" s="5"/>
      <c r="D472" s="5"/>
      <c r="E472" s="5"/>
      <c r="F472" s="5"/>
      <c r="G472" s="5"/>
      <c r="H472" s="5"/>
      <c r="I472" s="5"/>
    </row>
    <row r="473" spans="3:9" x14ac:dyDescent="0.25">
      <c r="C473" s="5"/>
      <c r="D473" s="5"/>
      <c r="E473" s="5"/>
      <c r="F473" s="5"/>
      <c r="G473" s="5"/>
      <c r="H473" s="5"/>
      <c r="I473" s="5"/>
    </row>
    <row r="474" spans="3:9" x14ac:dyDescent="0.25">
      <c r="C474" s="5"/>
      <c r="D474" s="5"/>
      <c r="E474" s="5"/>
      <c r="F474" s="5"/>
      <c r="G474" s="5"/>
      <c r="H474" s="5"/>
      <c r="I474" s="5"/>
    </row>
    <row r="475" spans="3:9" x14ac:dyDescent="0.25">
      <c r="C475" s="5"/>
      <c r="D475" s="5"/>
      <c r="E475" s="5"/>
      <c r="F475" s="5"/>
      <c r="G475" s="5"/>
      <c r="H475" s="5"/>
      <c r="I475" s="5"/>
    </row>
    <row r="476" spans="3:9" x14ac:dyDescent="0.25">
      <c r="C476" s="5"/>
      <c r="D476" s="5"/>
      <c r="E476" s="5"/>
      <c r="F476" s="5"/>
      <c r="G476" s="5"/>
      <c r="H476" s="5"/>
      <c r="I476" s="5"/>
    </row>
    <row r="477" spans="3:9" x14ac:dyDescent="0.25">
      <c r="C477" s="5"/>
      <c r="D477" s="5"/>
      <c r="E477" s="5"/>
      <c r="F477" s="5"/>
      <c r="G477" s="5"/>
      <c r="H477" s="5"/>
      <c r="I477" s="5"/>
    </row>
    <row r="478" spans="3:9" x14ac:dyDescent="0.25">
      <c r="C478" s="5"/>
      <c r="D478" s="5"/>
      <c r="E478" s="5"/>
      <c r="F478" s="5"/>
      <c r="G478" s="5"/>
      <c r="H478" s="5"/>
      <c r="I478" s="5"/>
    </row>
    <row r="479" spans="3:9" x14ac:dyDescent="0.25">
      <c r="C479" s="5"/>
      <c r="D479" s="5"/>
      <c r="E479" s="5"/>
      <c r="F479" s="5"/>
      <c r="G479" s="5"/>
      <c r="H479" s="5"/>
      <c r="I479" s="5"/>
    </row>
    <row r="480" spans="3:9" x14ac:dyDescent="0.25">
      <c r="C480" s="5"/>
      <c r="D480" s="5"/>
      <c r="E480" s="5"/>
      <c r="F480" s="5"/>
      <c r="G480" s="5"/>
      <c r="H480" s="5"/>
      <c r="I480" s="5"/>
    </row>
    <row r="481" spans="3:9" x14ac:dyDescent="0.25">
      <c r="C481" s="5"/>
      <c r="D481" s="5"/>
      <c r="E481" s="5"/>
      <c r="F481" s="5"/>
      <c r="G481" s="5"/>
      <c r="H481" s="5"/>
      <c r="I481" s="5"/>
    </row>
    <row r="482" spans="3:9" x14ac:dyDescent="0.25">
      <c r="C482" s="5"/>
      <c r="D482" s="5"/>
      <c r="E482" s="5"/>
      <c r="F482" s="5"/>
      <c r="G482" s="5"/>
      <c r="H482" s="5"/>
      <c r="I482" s="5"/>
    </row>
    <row r="483" spans="3:9" x14ac:dyDescent="0.25">
      <c r="C483" s="5"/>
      <c r="D483" s="5"/>
      <c r="E483" s="5"/>
      <c r="F483" s="5"/>
      <c r="G483" s="5"/>
      <c r="H483" s="5"/>
      <c r="I483" s="5"/>
    </row>
    <row r="484" spans="3:9" x14ac:dyDescent="0.25">
      <c r="C484" s="5"/>
      <c r="D484" s="5"/>
      <c r="E484" s="5"/>
      <c r="F484" s="5"/>
      <c r="G484" s="5"/>
      <c r="H484" s="5"/>
      <c r="I484" s="5"/>
    </row>
    <row r="485" spans="3:9" x14ac:dyDescent="0.25">
      <c r="C485" s="5"/>
      <c r="D485" s="5"/>
      <c r="E485" s="5"/>
      <c r="F485" s="5"/>
      <c r="G485" s="5"/>
      <c r="H485" s="5"/>
      <c r="I485" s="5"/>
    </row>
    <row r="486" spans="3:9" x14ac:dyDescent="0.25">
      <c r="C486" s="5"/>
      <c r="D486" s="5"/>
      <c r="E486" s="5"/>
      <c r="F486" s="5"/>
      <c r="G486" s="5"/>
      <c r="H486" s="5"/>
      <c r="I486" s="5"/>
    </row>
    <row r="487" spans="3:9" x14ac:dyDescent="0.25">
      <c r="C487" s="5"/>
      <c r="D487" s="5"/>
      <c r="E487" s="5"/>
      <c r="F487" s="5"/>
      <c r="G487" s="5"/>
      <c r="H487" s="5"/>
      <c r="I487" s="5"/>
    </row>
    <row r="488" spans="3:9" x14ac:dyDescent="0.25">
      <c r="C488" s="5"/>
      <c r="D488" s="5"/>
      <c r="E488" s="5"/>
      <c r="F488" s="5"/>
      <c r="G488" s="5"/>
      <c r="H488" s="5"/>
      <c r="I488" s="5"/>
    </row>
    <row r="489" spans="3:9" x14ac:dyDescent="0.25">
      <c r="C489" s="5"/>
      <c r="D489" s="5"/>
      <c r="E489" s="5"/>
      <c r="F489" s="5"/>
      <c r="G489" s="5"/>
      <c r="H489" s="5"/>
      <c r="I489" s="5"/>
    </row>
    <row r="490" spans="3:9" x14ac:dyDescent="0.25">
      <c r="C490" s="5"/>
      <c r="D490" s="5"/>
      <c r="E490" s="5"/>
      <c r="F490" s="5"/>
      <c r="G490" s="5"/>
      <c r="H490" s="5"/>
      <c r="I490" s="5"/>
    </row>
    <row r="491" spans="3:9" x14ac:dyDescent="0.25">
      <c r="C491" s="5"/>
      <c r="D491" s="5"/>
      <c r="E491" s="5"/>
      <c r="F491" s="5"/>
      <c r="G491" s="5"/>
      <c r="H491" s="5"/>
      <c r="I491" s="5"/>
    </row>
    <row r="492" spans="3:9" x14ac:dyDescent="0.25">
      <c r="C492" s="5"/>
      <c r="D492" s="5"/>
      <c r="E492" s="5"/>
      <c r="F492" s="5"/>
      <c r="G492" s="5"/>
      <c r="H492" s="5"/>
      <c r="I492" s="5"/>
    </row>
    <row r="493" spans="3:9" x14ac:dyDescent="0.25">
      <c r="C493" s="5"/>
      <c r="D493" s="5"/>
      <c r="E493" s="5"/>
      <c r="F493" s="5"/>
      <c r="G493" s="5"/>
      <c r="H493" s="5"/>
      <c r="I493" s="5"/>
    </row>
    <row r="494" spans="3:9" x14ac:dyDescent="0.25">
      <c r="C494" s="5"/>
      <c r="D494" s="5"/>
      <c r="E494" s="5"/>
      <c r="F494" s="5"/>
      <c r="G494" s="5"/>
      <c r="H494" s="5"/>
      <c r="I494" s="5"/>
    </row>
    <row r="495" spans="3:9" x14ac:dyDescent="0.25">
      <c r="C495" s="5"/>
      <c r="D495" s="5"/>
      <c r="E495" s="5"/>
      <c r="F495" s="5"/>
      <c r="G495" s="5"/>
      <c r="H495" s="5"/>
      <c r="I495" s="5"/>
    </row>
    <row r="496" spans="3:9" x14ac:dyDescent="0.25">
      <c r="C496" s="5"/>
      <c r="D496" s="5"/>
      <c r="E496" s="5"/>
      <c r="F496" s="5"/>
      <c r="G496" s="5"/>
      <c r="H496" s="5"/>
      <c r="I496" s="5"/>
    </row>
    <row r="497" spans="3:9" x14ac:dyDescent="0.25">
      <c r="C497" s="5"/>
      <c r="D497" s="5"/>
      <c r="E497" s="5"/>
      <c r="F497" s="5"/>
      <c r="G497" s="5"/>
      <c r="H497" s="5"/>
      <c r="I497" s="5"/>
    </row>
    <row r="498" spans="3:9" x14ac:dyDescent="0.25">
      <c r="C498" s="5"/>
      <c r="D498" s="5"/>
      <c r="E498" s="5"/>
      <c r="F498" s="5"/>
      <c r="G498" s="5"/>
      <c r="H498" s="5"/>
      <c r="I498" s="5"/>
    </row>
    <row r="499" spans="3:9" x14ac:dyDescent="0.25">
      <c r="C499" s="5"/>
      <c r="D499" s="5"/>
      <c r="E499" s="5"/>
      <c r="F499" s="5"/>
      <c r="G499" s="5"/>
      <c r="H499" s="5"/>
      <c r="I499" s="5"/>
    </row>
    <row r="500" spans="3:9" x14ac:dyDescent="0.25">
      <c r="C500" s="5"/>
      <c r="D500" s="5"/>
      <c r="E500" s="5"/>
      <c r="F500" s="5"/>
      <c r="G500" s="5"/>
      <c r="H500" s="5"/>
      <c r="I500" s="5"/>
    </row>
    <row r="501" spans="3:9" x14ac:dyDescent="0.25">
      <c r="C501" s="5"/>
      <c r="D501" s="5"/>
      <c r="E501" s="5"/>
      <c r="F501" s="5"/>
      <c r="G501" s="5"/>
      <c r="H501" s="5"/>
      <c r="I501" s="5"/>
    </row>
    <row r="502" spans="3:9" x14ac:dyDescent="0.25">
      <c r="C502" s="5"/>
      <c r="D502" s="5"/>
      <c r="E502" s="5"/>
      <c r="F502" s="5"/>
      <c r="G502" s="5"/>
      <c r="H502" s="5"/>
      <c r="I502" s="5"/>
    </row>
    <row r="503" spans="3:9" x14ac:dyDescent="0.25">
      <c r="C503" s="5"/>
      <c r="D503" s="5"/>
      <c r="E503" s="5"/>
      <c r="F503" s="5"/>
      <c r="G503" s="5"/>
      <c r="H503" s="5"/>
      <c r="I503" s="5"/>
    </row>
    <row r="504" spans="3:9" x14ac:dyDescent="0.25">
      <c r="C504" s="5"/>
      <c r="D504" s="5"/>
      <c r="E504" s="5"/>
      <c r="F504" s="5"/>
      <c r="G504" s="5"/>
      <c r="H504" s="5"/>
      <c r="I504" s="5"/>
    </row>
    <row r="505" spans="3:9" x14ac:dyDescent="0.25">
      <c r="C505" s="5"/>
      <c r="D505" s="5"/>
      <c r="E505" s="5"/>
      <c r="F505" s="5"/>
      <c r="G505" s="5"/>
      <c r="H505" s="5"/>
      <c r="I505" s="5"/>
    </row>
    <row r="506" spans="3:9" x14ac:dyDescent="0.25">
      <c r="C506" s="5"/>
      <c r="D506" s="5"/>
      <c r="E506" s="5"/>
      <c r="F506" s="5"/>
      <c r="G506" s="5"/>
      <c r="H506" s="5"/>
      <c r="I506" s="5"/>
    </row>
    <row r="507" spans="3:9" x14ac:dyDescent="0.25">
      <c r="C507" s="5"/>
      <c r="D507" s="5"/>
      <c r="E507" s="5"/>
      <c r="F507" s="5"/>
      <c r="G507" s="5"/>
      <c r="H507" s="5"/>
      <c r="I507" s="5"/>
    </row>
    <row r="508" spans="3:9" x14ac:dyDescent="0.25">
      <c r="C508" s="5"/>
      <c r="D508" s="5"/>
      <c r="E508" s="5"/>
      <c r="F508" s="5"/>
      <c r="G508" s="5"/>
      <c r="H508" s="5"/>
      <c r="I508" s="5"/>
    </row>
    <row r="509" spans="3:9" x14ac:dyDescent="0.25">
      <c r="C509" s="5"/>
      <c r="D509" s="5"/>
      <c r="E509" s="5"/>
      <c r="F509" s="5"/>
      <c r="G509" s="5"/>
      <c r="H509" s="5"/>
      <c r="I509" s="5"/>
    </row>
    <row r="510" spans="3:9" x14ac:dyDescent="0.25">
      <c r="C510" s="5"/>
      <c r="D510" s="5"/>
      <c r="E510" s="5"/>
      <c r="F510" s="5"/>
      <c r="G510" s="5"/>
      <c r="H510" s="5"/>
      <c r="I510" s="5"/>
    </row>
    <row r="511" spans="3:9" x14ac:dyDescent="0.25">
      <c r="C511" s="5"/>
      <c r="D511" s="5"/>
      <c r="E511" s="5"/>
      <c r="F511" s="5"/>
      <c r="G511" s="5"/>
      <c r="H511" s="5"/>
      <c r="I511" s="5"/>
    </row>
    <row r="512" spans="3:9" x14ac:dyDescent="0.25">
      <c r="C512" s="5"/>
      <c r="D512" s="5"/>
      <c r="E512" s="5"/>
      <c r="F512" s="5"/>
      <c r="G512" s="5"/>
      <c r="H512" s="5"/>
      <c r="I512" s="5"/>
    </row>
    <row r="513" spans="3:9" x14ac:dyDescent="0.25">
      <c r="C513" s="5"/>
      <c r="D513" s="5"/>
      <c r="E513" s="5"/>
      <c r="F513" s="5"/>
      <c r="G513" s="5"/>
      <c r="H513" s="5"/>
      <c r="I513" s="5"/>
    </row>
    <row r="514" spans="3:9" x14ac:dyDescent="0.25">
      <c r="C514" s="5"/>
      <c r="D514" s="5"/>
      <c r="E514" s="5"/>
      <c r="F514" s="5"/>
      <c r="G514" s="5"/>
      <c r="H514" s="5"/>
      <c r="I514" s="5"/>
    </row>
    <row r="515" spans="3:9" x14ac:dyDescent="0.25">
      <c r="C515" s="5"/>
      <c r="D515" s="5"/>
      <c r="E515" s="5"/>
      <c r="F515" s="5"/>
      <c r="G515" s="5"/>
      <c r="H515" s="5"/>
      <c r="I515" s="5"/>
    </row>
    <row r="516" spans="3:9" x14ac:dyDescent="0.25">
      <c r="C516" s="5"/>
      <c r="D516" s="5"/>
      <c r="E516" s="5"/>
      <c r="F516" s="5"/>
      <c r="G516" s="5"/>
      <c r="H516" s="5"/>
      <c r="I516" s="5"/>
    </row>
    <row r="517" spans="3:9" x14ac:dyDescent="0.25">
      <c r="C517" s="5"/>
      <c r="D517" s="5"/>
      <c r="E517" s="5"/>
      <c r="F517" s="5"/>
      <c r="G517" s="5"/>
      <c r="H517" s="5"/>
      <c r="I517" s="5"/>
    </row>
    <row r="518" spans="3:9" x14ac:dyDescent="0.25">
      <c r="C518" s="5"/>
      <c r="D518" s="5"/>
      <c r="E518" s="5"/>
      <c r="F518" s="5"/>
      <c r="G518" s="5"/>
      <c r="H518" s="5"/>
      <c r="I518" s="5"/>
    </row>
    <row r="519" spans="3:9" x14ac:dyDescent="0.25">
      <c r="C519" s="5"/>
      <c r="D519" s="5"/>
      <c r="E519" s="5"/>
      <c r="F519" s="5"/>
      <c r="G519" s="5"/>
      <c r="H519" s="5"/>
      <c r="I519" s="5"/>
    </row>
    <row r="520" spans="3:9" x14ac:dyDescent="0.25">
      <c r="C520" s="5"/>
      <c r="D520" s="5"/>
      <c r="E520" s="5"/>
      <c r="F520" s="5"/>
      <c r="G520" s="5"/>
      <c r="H520" s="5"/>
      <c r="I520" s="5"/>
    </row>
    <row r="521" spans="3:9" x14ac:dyDescent="0.25">
      <c r="C521" s="5"/>
      <c r="D521" s="5"/>
      <c r="E521" s="5"/>
      <c r="F521" s="5"/>
      <c r="G521" s="5"/>
      <c r="H521" s="5"/>
      <c r="I521" s="5"/>
    </row>
    <row r="522" spans="3:9" x14ac:dyDescent="0.25">
      <c r="C522" s="5"/>
      <c r="D522" s="5"/>
      <c r="E522" s="5"/>
      <c r="F522" s="5"/>
      <c r="G522" s="5"/>
      <c r="H522" s="5"/>
      <c r="I522" s="5"/>
    </row>
    <row r="523" spans="3:9" x14ac:dyDescent="0.25">
      <c r="C523" s="5"/>
      <c r="D523" s="5"/>
      <c r="E523" s="5"/>
      <c r="F523" s="5"/>
      <c r="G523" s="5"/>
      <c r="H523" s="5"/>
      <c r="I523" s="5"/>
    </row>
    <row r="524" spans="3:9" x14ac:dyDescent="0.25">
      <c r="C524" s="5"/>
      <c r="D524" s="5"/>
      <c r="E524" s="5"/>
      <c r="F524" s="5"/>
      <c r="G524" s="5"/>
      <c r="H524" s="5"/>
      <c r="I524" s="5"/>
    </row>
    <row r="525" spans="3:9" x14ac:dyDescent="0.25">
      <c r="C525" s="5"/>
      <c r="D525" s="5"/>
      <c r="E525" s="5"/>
      <c r="F525" s="5"/>
      <c r="G525" s="5"/>
      <c r="H525" s="5"/>
      <c r="I525" s="5"/>
    </row>
    <row r="526" spans="3:9" x14ac:dyDescent="0.25">
      <c r="C526" s="5"/>
      <c r="D526" s="5"/>
      <c r="E526" s="5"/>
      <c r="F526" s="5"/>
      <c r="G526" s="5"/>
      <c r="H526" s="5"/>
      <c r="I526" s="5"/>
    </row>
    <row r="527" spans="3:9" x14ac:dyDescent="0.25">
      <c r="C527" s="5"/>
      <c r="D527" s="5"/>
      <c r="E527" s="5"/>
      <c r="F527" s="5"/>
      <c r="G527" s="5"/>
      <c r="H527" s="5"/>
      <c r="I527" s="5"/>
    </row>
    <row r="528" spans="3:9" x14ac:dyDescent="0.25">
      <c r="C528" s="5"/>
      <c r="D528" s="5"/>
      <c r="E528" s="5"/>
      <c r="F528" s="5"/>
      <c r="G528" s="5"/>
      <c r="H528" s="5"/>
      <c r="I528" s="5"/>
    </row>
    <row r="529" spans="3:9" x14ac:dyDescent="0.25">
      <c r="C529" s="5"/>
      <c r="D529" s="5"/>
      <c r="E529" s="5"/>
      <c r="F529" s="5"/>
      <c r="G529" s="5"/>
      <c r="H529" s="5"/>
      <c r="I529" s="5"/>
    </row>
    <row r="530" spans="3:9" x14ac:dyDescent="0.25">
      <c r="C530" s="5"/>
      <c r="D530" s="5"/>
      <c r="E530" s="5"/>
      <c r="F530" s="5"/>
      <c r="G530" s="5"/>
      <c r="H530" s="5"/>
      <c r="I530" s="5"/>
    </row>
    <row r="531" spans="3:9" x14ac:dyDescent="0.25">
      <c r="C531" s="5"/>
      <c r="D531" s="5"/>
      <c r="E531" s="5"/>
      <c r="F531" s="5"/>
      <c r="G531" s="5"/>
      <c r="H531" s="5"/>
      <c r="I531" s="5"/>
    </row>
    <row r="532" spans="3:9" x14ac:dyDescent="0.25">
      <c r="C532" s="5"/>
      <c r="D532" s="5"/>
      <c r="E532" s="5"/>
      <c r="F532" s="5"/>
      <c r="G532" s="5"/>
      <c r="H532" s="5"/>
      <c r="I532" s="5"/>
    </row>
    <row r="533" spans="3:9" x14ac:dyDescent="0.25">
      <c r="C533" s="5"/>
      <c r="D533" s="5"/>
      <c r="E533" s="5"/>
      <c r="F533" s="5"/>
      <c r="G533" s="5"/>
      <c r="H533" s="5"/>
      <c r="I533" s="5"/>
    </row>
    <row r="534" spans="3:9" x14ac:dyDescent="0.25">
      <c r="C534" s="5"/>
      <c r="D534" s="5"/>
      <c r="E534" s="5"/>
      <c r="F534" s="5"/>
      <c r="G534" s="5"/>
      <c r="H534" s="5"/>
      <c r="I534" s="5"/>
    </row>
    <row r="535" spans="3:9" x14ac:dyDescent="0.25">
      <c r="C535" s="5"/>
      <c r="D535" s="5"/>
      <c r="E535" s="5"/>
      <c r="F535" s="5"/>
      <c r="G535" s="5"/>
      <c r="H535" s="5"/>
      <c r="I535" s="5"/>
    </row>
    <row r="536" spans="3:9" x14ac:dyDescent="0.25">
      <c r="C536" s="5"/>
      <c r="D536" s="5"/>
      <c r="E536" s="5"/>
      <c r="F536" s="5"/>
      <c r="G536" s="5"/>
      <c r="H536" s="5"/>
      <c r="I536" s="5"/>
    </row>
    <row r="537" spans="3:9" x14ac:dyDescent="0.25">
      <c r="C537" s="5"/>
      <c r="D537" s="5"/>
      <c r="E537" s="5"/>
      <c r="F537" s="5"/>
      <c r="G537" s="5"/>
      <c r="H537" s="5"/>
      <c r="I537" s="5"/>
    </row>
    <row r="538" spans="3:9" x14ac:dyDescent="0.25">
      <c r="C538" s="5"/>
      <c r="D538" s="5"/>
      <c r="E538" s="5"/>
      <c r="F538" s="5"/>
      <c r="G538" s="5"/>
      <c r="H538" s="5"/>
      <c r="I538" s="5"/>
    </row>
    <row r="539" spans="3:9" x14ac:dyDescent="0.25">
      <c r="C539" s="5"/>
      <c r="D539" s="5"/>
      <c r="E539" s="5"/>
      <c r="F539" s="5"/>
      <c r="G539" s="5"/>
      <c r="H539" s="5"/>
      <c r="I539" s="5"/>
    </row>
    <row r="540" spans="3:9" x14ac:dyDescent="0.25">
      <c r="C540" s="5"/>
      <c r="D540" s="5"/>
      <c r="E540" s="5"/>
      <c r="F540" s="5"/>
      <c r="G540" s="5"/>
      <c r="H540" s="5"/>
      <c r="I540" s="5"/>
    </row>
    <row r="541" spans="3:9" x14ac:dyDescent="0.25">
      <c r="C541" s="5"/>
      <c r="D541" s="5"/>
      <c r="E541" s="5"/>
      <c r="F541" s="5"/>
      <c r="G541" s="5"/>
      <c r="H541" s="5"/>
      <c r="I541" s="5"/>
    </row>
    <row r="542" spans="3:9" x14ac:dyDescent="0.25">
      <c r="C542" s="5"/>
      <c r="D542" s="5"/>
      <c r="E542" s="5"/>
      <c r="F542" s="5"/>
      <c r="G542" s="5"/>
      <c r="H542" s="5"/>
      <c r="I542" s="5"/>
    </row>
    <row r="543" spans="3:9" x14ac:dyDescent="0.25">
      <c r="C543" s="5"/>
      <c r="D543" s="5"/>
      <c r="E543" s="5"/>
      <c r="F543" s="5"/>
      <c r="G543" s="5"/>
      <c r="H543" s="5"/>
      <c r="I543" s="5"/>
    </row>
    <row r="544" spans="3:9" x14ac:dyDescent="0.25">
      <c r="C544" s="5"/>
      <c r="D544" s="5"/>
      <c r="E544" s="5"/>
      <c r="F544" s="5"/>
      <c r="G544" s="5"/>
      <c r="H544" s="5"/>
      <c r="I544" s="5"/>
    </row>
    <row r="545" spans="3:9" x14ac:dyDescent="0.25">
      <c r="C545" s="5"/>
      <c r="D545" s="5"/>
      <c r="E545" s="5"/>
      <c r="F545" s="5"/>
      <c r="G545" s="5"/>
      <c r="H545" s="5"/>
      <c r="I545" s="5"/>
    </row>
    <row r="546" spans="3:9" x14ac:dyDescent="0.25">
      <c r="C546" s="5"/>
      <c r="D546" s="5"/>
      <c r="E546" s="5"/>
      <c r="F546" s="5"/>
      <c r="G546" s="5"/>
      <c r="H546" s="5"/>
      <c r="I546" s="5"/>
    </row>
    <row r="547" spans="3:9" x14ac:dyDescent="0.25">
      <c r="C547" s="5"/>
      <c r="D547" s="5"/>
      <c r="E547" s="5"/>
      <c r="F547" s="5"/>
      <c r="G547" s="5"/>
      <c r="H547" s="5"/>
      <c r="I547" s="5"/>
    </row>
    <row r="548" spans="3:9" x14ac:dyDescent="0.25">
      <c r="C548" s="5"/>
      <c r="D548" s="5"/>
      <c r="E548" s="5"/>
      <c r="F548" s="5"/>
      <c r="G548" s="5"/>
      <c r="H548" s="5"/>
      <c r="I548" s="5"/>
    </row>
    <row r="549" spans="3:9" x14ac:dyDescent="0.25">
      <c r="C549" s="5"/>
      <c r="D549" s="5"/>
      <c r="E549" s="5"/>
      <c r="F549" s="5"/>
      <c r="G549" s="5"/>
      <c r="H549" s="5"/>
      <c r="I549" s="5"/>
    </row>
    <row r="550" spans="3:9" x14ac:dyDescent="0.25">
      <c r="C550" s="5"/>
      <c r="D550" s="5"/>
      <c r="E550" s="5"/>
      <c r="F550" s="5"/>
      <c r="G550" s="5"/>
      <c r="H550" s="5"/>
      <c r="I550" s="5"/>
    </row>
    <row r="551" spans="3:9" x14ac:dyDescent="0.25">
      <c r="C551" s="5"/>
      <c r="D551" s="5"/>
      <c r="E551" s="5"/>
      <c r="F551" s="5"/>
      <c r="G551" s="5"/>
      <c r="H551" s="5"/>
      <c r="I551" s="5"/>
    </row>
    <row r="552" spans="3:9" x14ac:dyDescent="0.25">
      <c r="C552" s="5"/>
      <c r="D552" s="5"/>
      <c r="E552" s="5"/>
      <c r="F552" s="5"/>
      <c r="G552" s="5"/>
      <c r="H552" s="5"/>
      <c r="I552" s="5"/>
    </row>
    <row r="553" spans="3:9" x14ac:dyDescent="0.25">
      <c r="C553" s="5"/>
      <c r="D553" s="5"/>
      <c r="E553" s="5"/>
      <c r="F553" s="5"/>
      <c r="G553" s="5"/>
      <c r="H553" s="5"/>
      <c r="I553" s="5"/>
    </row>
    <row r="554" spans="3:9" x14ac:dyDescent="0.25">
      <c r="C554" s="5"/>
      <c r="D554" s="5"/>
      <c r="E554" s="5"/>
      <c r="F554" s="5"/>
      <c r="G554" s="5"/>
      <c r="H554" s="5"/>
      <c r="I554" s="5"/>
    </row>
    <row r="555" spans="3:9" x14ac:dyDescent="0.25">
      <c r="C555" s="5"/>
      <c r="D555" s="5"/>
      <c r="E555" s="5"/>
      <c r="F555" s="5"/>
      <c r="G555" s="5"/>
      <c r="H555" s="5"/>
      <c r="I555" s="5"/>
    </row>
    <row r="556" spans="3:9" x14ac:dyDescent="0.25">
      <c r="C556" s="5"/>
      <c r="D556" s="5"/>
      <c r="E556" s="5"/>
      <c r="F556" s="5"/>
      <c r="G556" s="5"/>
      <c r="H556" s="5"/>
      <c r="I556" s="5"/>
    </row>
    <row r="557" spans="3:9" x14ac:dyDescent="0.25">
      <c r="C557" s="5"/>
      <c r="D557" s="5"/>
      <c r="E557" s="5"/>
      <c r="F557" s="5"/>
      <c r="G557" s="5"/>
      <c r="H557" s="5"/>
      <c r="I557" s="5"/>
    </row>
    <row r="558" spans="3:9" x14ac:dyDescent="0.25">
      <c r="C558" s="5"/>
      <c r="D558" s="5"/>
      <c r="E558" s="5"/>
      <c r="F558" s="5"/>
      <c r="G558" s="5"/>
      <c r="H558" s="5"/>
      <c r="I558" s="5"/>
    </row>
    <row r="559" spans="3:9" x14ac:dyDescent="0.25">
      <c r="C559" s="5"/>
      <c r="D559" s="5"/>
      <c r="E559" s="5"/>
      <c r="F559" s="5"/>
      <c r="G559" s="5"/>
      <c r="H559" s="5"/>
      <c r="I559" s="5"/>
    </row>
    <row r="560" spans="3:9" x14ac:dyDescent="0.25">
      <c r="C560" s="5"/>
      <c r="D560" s="5"/>
      <c r="E560" s="5"/>
      <c r="F560" s="5"/>
      <c r="G560" s="5"/>
      <c r="H560" s="5"/>
      <c r="I560" s="5"/>
    </row>
    <row r="561" spans="3:9" x14ac:dyDescent="0.25">
      <c r="C561" s="5"/>
      <c r="D561" s="5"/>
      <c r="E561" s="5"/>
      <c r="F561" s="5"/>
      <c r="G561" s="5"/>
      <c r="H561" s="5"/>
      <c r="I561" s="5"/>
    </row>
    <row r="562" spans="3:9" x14ac:dyDescent="0.25">
      <c r="C562" s="5"/>
      <c r="D562" s="5"/>
      <c r="E562" s="5"/>
      <c r="F562" s="5"/>
      <c r="G562" s="5"/>
      <c r="H562" s="5"/>
      <c r="I562" s="5"/>
    </row>
    <row r="563" spans="3:9" x14ac:dyDescent="0.25">
      <c r="C563" s="5"/>
      <c r="D563" s="5"/>
      <c r="E563" s="5"/>
      <c r="F563" s="5"/>
      <c r="G563" s="5"/>
      <c r="H563" s="5"/>
      <c r="I563" s="5"/>
    </row>
    <row r="564" spans="3:9" x14ac:dyDescent="0.25">
      <c r="C564" s="5"/>
      <c r="D564" s="5"/>
      <c r="E564" s="5"/>
      <c r="F564" s="5"/>
      <c r="G564" s="5"/>
      <c r="H564" s="5"/>
      <c r="I564" s="5"/>
    </row>
    <row r="565" spans="3:9" x14ac:dyDescent="0.25">
      <c r="C565" s="5"/>
      <c r="D565" s="5"/>
      <c r="E565" s="5"/>
      <c r="F565" s="5"/>
      <c r="G565" s="5"/>
      <c r="H565" s="5"/>
      <c r="I565" s="5"/>
    </row>
    <row r="566" spans="3:9" x14ac:dyDescent="0.25">
      <c r="C566" s="5"/>
      <c r="D566" s="5"/>
      <c r="E566" s="5"/>
      <c r="F566" s="5"/>
      <c r="G566" s="5"/>
      <c r="H566" s="5"/>
      <c r="I566" s="5"/>
    </row>
    <row r="567" spans="3:9" x14ac:dyDescent="0.25">
      <c r="C567" s="5"/>
      <c r="D567" s="5"/>
      <c r="E567" s="5"/>
      <c r="F567" s="5"/>
      <c r="G567" s="5"/>
      <c r="H567" s="5"/>
      <c r="I567" s="5"/>
    </row>
    <row r="568" spans="3:9" x14ac:dyDescent="0.25">
      <c r="C568" s="5"/>
      <c r="D568" s="5"/>
      <c r="E568" s="5"/>
      <c r="F568" s="5"/>
      <c r="G568" s="5"/>
      <c r="H568" s="5"/>
      <c r="I568" s="5"/>
    </row>
    <row r="569" spans="3:9" x14ac:dyDescent="0.25">
      <c r="C569" s="5"/>
      <c r="D569" s="5"/>
      <c r="E569" s="5"/>
      <c r="F569" s="5"/>
      <c r="G569" s="5"/>
      <c r="H569" s="5"/>
      <c r="I569" s="5"/>
    </row>
    <row r="570" spans="3:9" x14ac:dyDescent="0.25">
      <c r="C570" s="5"/>
      <c r="D570" s="5"/>
      <c r="E570" s="5"/>
      <c r="F570" s="5"/>
      <c r="G570" s="5"/>
      <c r="H570" s="5"/>
      <c r="I570" s="5"/>
    </row>
    <row r="571" spans="3:9" x14ac:dyDescent="0.25">
      <c r="C571" s="5"/>
      <c r="D571" s="5"/>
      <c r="E571" s="5"/>
      <c r="F571" s="5"/>
      <c r="G571" s="5"/>
      <c r="H571" s="5"/>
      <c r="I571" s="5"/>
    </row>
    <row r="572" spans="3:9" x14ac:dyDescent="0.25">
      <c r="C572" s="5"/>
      <c r="D572" s="5"/>
      <c r="E572" s="5"/>
      <c r="F572" s="5"/>
      <c r="G572" s="5"/>
      <c r="H572" s="5"/>
      <c r="I572" s="5"/>
    </row>
    <row r="573" spans="3:9" x14ac:dyDescent="0.25">
      <c r="C573" s="5"/>
      <c r="D573" s="5"/>
      <c r="E573" s="5"/>
      <c r="F573" s="5"/>
      <c r="G573" s="5"/>
      <c r="H573" s="5"/>
      <c r="I573" s="5"/>
    </row>
    <row r="574" spans="3:9" x14ac:dyDescent="0.25">
      <c r="C574" s="5"/>
      <c r="D574" s="5"/>
      <c r="E574" s="5"/>
      <c r="F574" s="5"/>
      <c r="G574" s="5"/>
      <c r="H574" s="5"/>
      <c r="I574" s="5"/>
    </row>
    <row r="575" spans="3:9" x14ac:dyDescent="0.25">
      <c r="C575" s="5"/>
      <c r="D575" s="5"/>
      <c r="E575" s="5"/>
      <c r="F575" s="5"/>
      <c r="G575" s="5"/>
      <c r="H575" s="5"/>
      <c r="I575" s="5"/>
    </row>
    <row r="576" spans="3:9" x14ac:dyDescent="0.25">
      <c r="C576" s="5"/>
      <c r="D576" s="5"/>
      <c r="E576" s="5"/>
      <c r="F576" s="5"/>
      <c r="G576" s="5"/>
      <c r="H576" s="5"/>
      <c r="I576" s="5"/>
    </row>
    <row r="577" spans="3:9" x14ac:dyDescent="0.25">
      <c r="C577" s="5"/>
      <c r="D577" s="5"/>
      <c r="E577" s="5"/>
      <c r="F577" s="5"/>
      <c r="G577" s="5"/>
      <c r="H577" s="5"/>
      <c r="I577" s="5"/>
    </row>
    <row r="578" spans="3:9" x14ac:dyDescent="0.25">
      <c r="C578" s="5"/>
      <c r="D578" s="5"/>
      <c r="E578" s="5"/>
      <c r="F578" s="5"/>
      <c r="G578" s="5"/>
      <c r="H578" s="5"/>
      <c r="I578" s="5"/>
    </row>
    <row r="579" spans="3:9" x14ac:dyDescent="0.25">
      <c r="C579" s="5"/>
      <c r="D579" s="5"/>
      <c r="E579" s="5"/>
      <c r="F579" s="5"/>
      <c r="G579" s="5"/>
      <c r="H579" s="5"/>
      <c r="I579" s="5"/>
    </row>
    <row r="580" spans="3:9" x14ac:dyDescent="0.25">
      <c r="C580" s="5"/>
      <c r="D580" s="5"/>
      <c r="E580" s="5"/>
      <c r="F580" s="5"/>
      <c r="G580" s="5"/>
      <c r="H580" s="5"/>
      <c r="I580" s="5"/>
    </row>
    <row r="581" spans="3:9" x14ac:dyDescent="0.25">
      <c r="C581" s="5"/>
      <c r="D581" s="5"/>
      <c r="E581" s="5"/>
      <c r="F581" s="5"/>
      <c r="G581" s="5"/>
      <c r="H581" s="5"/>
      <c r="I581" s="5"/>
    </row>
    <row r="582" spans="3:9" x14ac:dyDescent="0.25">
      <c r="C582" s="5"/>
      <c r="D582" s="5"/>
      <c r="E582" s="5"/>
      <c r="F582" s="5"/>
      <c r="G582" s="5"/>
      <c r="H582" s="5"/>
      <c r="I582" s="5"/>
    </row>
    <row r="583" spans="3:9" x14ac:dyDescent="0.25">
      <c r="C583" s="5"/>
      <c r="D583" s="5"/>
      <c r="E583" s="5"/>
      <c r="F583" s="5"/>
      <c r="G583" s="5"/>
      <c r="H583" s="5"/>
      <c r="I583" s="5"/>
    </row>
    <row r="584" spans="3:9" x14ac:dyDescent="0.25">
      <c r="C584" s="5"/>
      <c r="D584" s="5"/>
      <c r="E584" s="5"/>
      <c r="F584" s="5"/>
      <c r="G584" s="5"/>
      <c r="H584" s="5"/>
      <c r="I584" s="5"/>
    </row>
    <row r="585" spans="3:9" x14ac:dyDescent="0.25">
      <c r="C585" s="5"/>
      <c r="D585" s="5"/>
      <c r="E585" s="5"/>
      <c r="F585" s="5"/>
      <c r="G585" s="5"/>
      <c r="H585" s="5"/>
      <c r="I585" s="5"/>
    </row>
    <row r="586" spans="3:9" x14ac:dyDescent="0.25">
      <c r="C586" s="5"/>
      <c r="D586" s="5"/>
      <c r="E586" s="5"/>
      <c r="F586" s="5"/>
      <c r="G586" s="5"/>
      <c r="H586" s="5"/>
      <c r="I586" s="5"/>
    </row>
    <row r="587" spans="3:9" x14ac:dyDescent="0.25">
      <c r="C587" s="5"/>
      <c r="D587" s="5"/>
      <c r="E587" s="5"/>
      <c r="F587" s="5"/>
      <c r="G587" s="5"/>
      <c r="H587" s="5"/>
      <c r="I587" s="5"/>
    </row>
    <row r="588" spans="3:9" x14ac:dyDescent="0.25">
      <c r="C588" s="5"/>
      <c r="D588" s="5"/>
      <c r="E588" s="5"/>
      <c r="F588" s="5"/>
      <c r="G588" s="5"/>
      <c r="H588" s="5"/>
      <c r="I588" s="5"/>
    </row>
    <row r="589" spans="3:9" x14ac:dyDescent="0.25">
      <c r="C589" s="5"/>
      <c r="D589" s="5"/>
      <c r="E589" s="5"/>
      <c r="F589" s="5"/>
      <c r="G589" s="5"/>
      <c r="H589" s="5"/>
      <c r="I589" s="5"/>
    </row>
    <row r="590" spans="3:9" x14ac:dyDescent="0.25">
      <c r="C590" s="5"/>
      <c r="D590" s="5"/>
      <c r="E590" s="5"/>
      <c r="F590" s="5"/>
      <c r="G590" s="5"/>
      <c r="H590" s="5"/>
      <c r="I590" s="5"/>
    </row>
    <row r="591" spans="3:9" x14ac:dyDescent="0.25">
      <c r="C591" s="5"/>
      <c r="D591" s="5"/>
      <c r="E591" s="5"/>
      <c r="F591" s="5"/>
      <c r="G591" s="5"/>
      <c r="H591" s="5"/>
      <c r="I591" s="5"/>
    </row>
    <row r="592" spans="3:9" x14ac:dyDescent="0.25">
      <c r="C592" s="5"/>
      <c r="D592" s="5"/>
      <c r="E592" s="5"/>
      <c r="F592" s="5"/>
      <c r="G592" s="5"/>
      <c r="H592" s="5"/>
      <c r="I592" s="5"/>
    </row>
    <row r="593" spans="3:9" x14ac:dyDescent="0.25">
      <c r="C593" s="5"/>
      <c r="D593" s="5"/>
      <c r="E593" s="5"/>
      <c r="F593" s="5"/>
      <c r="G593" s="5"/>
      <c r="H593" s="5"/>
      <c r="I593" s="5"/>
    </row>
    <row r="594" spans="3:9" x14ac:dyDescent="0.25">
      <c r="C594" s="5"/>
      <c r="D594" s="5"/>
      <c r="E594" s="5"/>
      <c r="F594" s="5"/>
      <c r="G594" s="5"/>
      <c r="H594" s="5"/>
      <c r="I594" s="5"/>
    </row>
    <row r="595" spans="3:9" x14ac:dyDescent="0.25">
      <c r="C595" s="5"/>
      <c r="D595" s="5"/>
      <c r="E595" s="5"/>
      <c r="F595" s="5"/>
      <c r="G595" s="5"/>
      <c r="H595" s="5"/>
      <c r="I595" s="5"/>
    </row>
    <row r="596" spans="3:9" x14ac:dyDescent="0.25">
      <c r="C596" s="5"/>
      <c r="D596" s="5"/>
      <c r="E596" s="5"/>
      <c r="F596" s="5"/>
      <c r="G596" s="5"/>
      <c r="H596" s="5"/>
      <c r="I596" s="5"/>
    </row>
    <row r="597" spans="3:9" x14ac:dyDescent="0.25">
      <c r="C597" s="5"/>
      <c r="D597" s="5"/>
      <c r="E597" s="5"/>
      <c r="F597" s="5"/>
      <c r="G597" s="5"/>
      <c r="H597" s="5"/>
      <c r="I597" s="5"/>
    </row>
    <row r="598" spans="3:9" x14ac:dyDescent="0.25">
      <c r="C598" s="5"/>
      <c r="D598" s="5"/>
      <c r="E598" s="5"/>
      <c r="F598" s="5"/>
      <c r="G598" s="5"/>
      <c r="H598" s="5"/>
      <c r="I598" s="5"/>
    </row>
    <row r="599" spans="3:9" x14ac:dyDescent="0.25">
      <c r="C599" s="5"/>
      <c r="D599" s="5"/>
      <c r="E599" s="5"/>
      <c r="F599" s="5"/>
      <c r="G599" s="5"/>
      <c r="H599" s="5"/>
      <c r="I599" s="5"/>
    </row>
    <row r="600" spans="3:9" x14ac:dyDescent="0.25">
      <c r="C600" s="5"/>
      <c r="D600" s="5"/>
      <c r="E600" s="5"/>
      <c r="F600" s="5"/>
      <c r="G600" s="5"/>
      <c r="H600" s="5"/>
      <c r="I600" s="5"/>
    </row>
    <row r="601" spans="3:9" x14ac:dyDescent="0.25">
      <c r="C601" s="5"/>
      <c r="D601" s="5"/>
      <c r="E601" s="5"/>
      <c r="F601" s="5"/>
      <c r="G601" s="5"/>
      <c r="H601" s="5"/>
      <c r="I601" s="5"/>
    </row>
    <row r="602" spans="3:9" x14ac:dyDescent="0.25">
      <c r="C602" s="5"/>
      <c r="D602" s="5"/>
      <c r="E602" s="5"/>
      <c r="F602" s="5"/>
      <c r="G602" s="5"/>
      <c r="H602" s="5"/>
      <c r="I602" s="5"/>
    </row>
    <row r="603" spans="3:9" x14ac:dyDescent="0.25">
      <c r="C603" s="5"/>
      <c r="D603" s="5"/>
      <c r="E603" s="5"/>
      <c r="F603" s="5"/>
      <c r="G603" s="5"/>
      <c r="H603" s="5"/>
      <c r="I603" s="5"/>
    </row>
    <row r="604" spans="3:9" x14ac:dyDescent="0.25">
      <c r="C604" s="5"/>
      <c r="D604" s="5"/>
      <c r="E604" s="5"/>
      <c r="F604" s="5"/>
      <c r="G604" s="5"/>
      <c r="H604" s="5"/>
      <c r="I604" s="5"/>
    </row>
    <row r="605" spans="3:9" x14ac:dyDescent="0.25">
      <c r="C605" s="5"/>
      <c r="D605" s="5"/>
      <c r="E605" s="5"/>
      <c r="F605" s="5"/>
      <c r="G605" s="5"/>
      <c r="H605" s="5"/>
      <c r="I605" s="5"/>
    </row>
    <row r="606" spans="3:9" x14ac:dyDescent="0.25">
      <c r="C606" s="5"/>
      <c r="D606" s="5"/>
      <c r="E606" s="5"/>
      <c r="F606" s="5"/>
      <c r="G606" s="5"/>
      <c r="H606" s="5"/>
      <c r="I606" s="5"/>
    </row>
    <row r="607" spans="3:9" x14ac:dyDescent="0.25">
      <c r="C607" s="5"/>
      <c r="D607" s="5"/>
      <c r="E607" s="5"/>
      <c r="F607" s="5"/>
      <c r="G607" s="5"/>
      <c r="H607" s="5"/>
      <c r="I607" s="5"/>
    </row>
    <row r="608" spans="3:9" x14ac:dyDescent="0.25">
      <c r="C608" s="5"/>
      <c r="D608" s="5"/>
      <c r="E608" s="5"/>
      <c r="F608" s="5"/>
      <c r="G608" s="5"/>
      <c r="H608" s="5"/>
      <c r="I608" s="5"/>
    </row>
    <row r="609" spans="3:9" x14ac:dyDescent="0.25">
      <c r="C609" s="5"/>
      <c r="D609" s="5"/>
      <c r="E609" s="5"/>
      <c r="F609" s="5"/>
      <c r="G609" s="5"/>
      <c r="H609" s="5"/>
      <c r="I609" s="5"/>
    </row>
    <row r="610" spans="3:9" x14ac:dyDescent="0.25">
      <c r="C610" s="5"/>
      <c r="D610" s="5"/>
      <c r="E610" s="5"/>
      <c r="F610" s="5"/>
      <c r="G610" s="5"/>
      <c r="H610" s="5"/>
      <c r="I610" s="5"/>
    </row>
    <row r="611" spans="3:9" x14ac:dyDescent="0.25">
      <c r="C611" s="5"/>
      <c r="D611" s="5"/>
      <c r="E611" s="5"/>
      <c r="F611" s="5"/>
      <c r="G611" s="5"/>
      <c r="H611" s="5"/>
      <c r="I611" s="5"/>
    </row>
    <row r="612" spans="3:9" x14ac:dyDescent="0.25">
      <c r="C612" s="5"/>
      <c r="D612" s="5"/>
      <c r="E612" s="5"/>
      <c r="F612" s="5"/>
      <c r="G612" s="5"/>
      <c r="H612" s="5"/>
      <c r="I612" s="5"/>
    </row>
    <row r="613" spans="3:9" x14ac:dyDescent="0.25">
      <c r="C613" s="5"/>
      <c r="D613" s="5"/>
      <c r="E613" s="5"/>
      <c r="F613" s="5"/>
      <c r="G613" s="5"/>
      <c r="H613" s="5"/>
      <c r="I613" s="5"/>
    </row>
    <row r="614" spans="3:9" x14ac:dyDescent="0.25">
      <c r="C614" s="5"/>
      <c r="D614" s="5"/>
      <c r="E614" s="5"/>
      <c r="F614" s="5"/>
      <c r="G614" s="5"/>
      <c r="H614" s="5"/>
      <c r="I614" s="5"/>
    </row>
    <row r="615" spans="3:9" x14ac:dyDescent="0.25">
      <c r="C615" s="5"/>
      <c r="D615" s="5"/>
      <c r="E615" s="5"/>
      <c r="F615" s="5"/>
      <c r="G615" s="5"/>
      <c r="H615" s="5"/>
      <c r="I615" s="5"/>
    </row>
    <row r="616" spans="3:9" x14ac:dyDescent="0.25">
      <c r="C616" s="5"/>
      <c r="D616" s="5"/>
      <c r="E616" s="5"/>
      <c r="F616" s="5"/>
      <c r="G616" s="5"/>
      <c r="H616" s="5"/>
      <c r="I616" s="5"/>
    </row>
    <row r="617" spans="3:9" x14ac:dyDescent="0.25">
      <c r="C617" s="5"/>
      <c r="D617" s="5"/>
      <c r="E617" s="5"/>
      <c r="F617" s="5"/>
      <c r="G617" s="5"/>
      <c r="H617" s="5"/>
      <c r="I617" s="5"/>
    </row>
    <row r="618" spans="3:9" x14ac:dyDescent="0.25">
      <c r="C618" s="5"/>
      <c r="D618" s="5"/>
      <c r="E618" s="5"/>
      <c r="F618" s="5"/>
      <c r="G618" s="5"/>
      <c r="H618" s="5"/>
      <c r="I618" s="5"/>
    </row>
    <row r="619" spans="3:9" x14ac:dyDescent="0.25">
      <c r="C619" s="5"/>
      <c r="D619" s="5"/>
      <c r="E619" s="5"/>
      <c r="F619" s="5"/>
      <c r="G619" s="5"/>
      <c r="H619" s="5"/>
      <c r="I619" s="5"/>
    </row>
    <row r="620" spans="3:9" x14ac:dyDescent="0.25">
      <c r="C620" s="5"/>
      <c r="D620" s="5"/>
      <c r="E620" s="5"/>
      <c r="F620" s="5"/>
      <c r="G620" s="5"/>
      <c r="H620" s="5"/>
      <c r="I620" s="5"/>
    </row>
    <row r="621" spans="3:9" x14ac:dyDescent="0.25">
      <c r="C621" s="5"/>
      <c r="D621" s="5"/>
      <c r="E621" s="5"/>
      <c r="F621" s="5"/>
      <c r="G621" s="5"/>
      <c r="H621" s="5"/>
      <c r="I621" s="5"/>
    </row>
    <row r="622" spans="3:9" x14ac:dyDescent="0.25">
      <c r="C622" s="5"/>
      <c r="D622" s="5"/>
      <c r="E622" s="5"/>
      <c r="F622" s="5"/>
      <c r="G622" s="5"/>
      <c r="H622" s="5"/>
      <c r="I622" s="5"/>
    </row>
    <row r="623" spans="3:9" x14ac:dyDescent="0.25">
      <c r="C623" s="5"/>
      <c r="D623" s="5"/>
      <c r="E623" s="5"/>
      <c r="F623" s="5"/>
      <c r="G623" s="5"/>
      <c r="H623" s="5"/>
      <c r="I623" s="5"/>
    </row>
    <row r="624" spans="3:9" x14ac:dyDescent="0.25">
      <c r="C624" s="5"/>
      <c r="D624" s="5"/>
      <c r="E624" s="5"/>
      <c r="F624" s="5"/>
      <c r="G624" s="5"/>
      <c r="H624" s="5"/>
      <c r="I624" s="5"/>
    </row>
    <row r="625" spans="3:9" x14ac:dyDescent="0.25">
      <c r="C625" s="5"/>
      <c r="D625" s="5"/>
      <c r="E625" s="5"/>
      <c r="F625" s="5"/>
      <c r="G625" s="5"/>
      <c r="H625" s="5"/>
      <c r="I625" s="5"/>
    </row>
    <row r="626" spans="3:9" x14ac:dyDescent="0.25">
      <c r="C626" s="5"/>
      <c r="D626" s="5"/>
      <c r="E626" s="5"/>
      <c r="F626" s="5"/>
      <c r="G626" s="5"/>
      <c r="H626" s="5"/>
      <c r="I626" s="5"/>
    </row>
    <row r="627" spans="3:9" x14ac:dyDescent="0.25">
      <c r="C627" s="5"/>
      <c r="D627" s="5"/>
      <c r="E627" s="5"/>
      <c r="F627" s="5"/>
      <c r="G627" s="5"/>
      <c r="H627" s="5"/>
      <c r="I627" s="5"/>
    </row>
    <row r="628" spans="3:9" x14ac:dyDescent="0.25">
      <c r="C628" s="5"/>
      <c r="D628" s="5"/>
      <c r="E628" s="5"/>
      <c r="F628" s="5"/>
      <c r="G628" s="5"/>
      <c r="H628" s="5"/>
      <c r="I628" s="5"/>
    </row>
    <row r="629" spans="3:9" x14ac:dyDescent="0.25">
      <c r="C629" s="5"/>
      <c r="D629" s="5"/>
      <c r="E629" s="5"/>
      <c r="F629" s="5"/>
      <c r="G629" s="5"/>
      <c r="H629" s="5"/>
      <c r="I629" s="5"/>
    </row>
    <row r="630" spans="3:9" x14ac:dyDescent="0.25">
      <c r="C630" s="5"/>
      <c r="D630" s="5"/>
      <c r="E630" s="5"/>
      <c r="F630" s="5"/>
      <c r="G630" s="5"/>
      <c r="H630" s="5"/>
      <c r="I630" s="5"/>
    </row>
    <row r="631" spans="3:9" x14ac:dyDescent="0.25">
      <c r="C631" s="5"/>
      <c r="D631" s="5"/>
      <c r="E631" s="5"/>
      <c r="F631" s="5"/>
      <c r="G631" s="5"/>
      <c r="H631" s="5"/>
      <c r="I631" s="5"/>
    </row>
    <row r="632" spans="3:9" x14ac:dyDescent="0.25">
      <c r="C632" s="5"/>
      <c r="D632" s="5"/>
      <c r="E632" s="5"/>
      <c r="F632" s="5"/>
      <c r="G632" s="5"/>
      <c r="H632" s="5"/>
      <c r="I632" s="5"/>
    </row>
    <row r="633" spans="3:9" x14ac:dyDescent="0.25">
      <c r="C633" s="5"/>
      <c r="D633" s="5"/>
      <c r="E633" s="5"/>
      <c r="F633" s="5"/>
      <c r="G633" s="5"/>
      <c r="H633" s="5"/>
      <c r="I633" s="5"/>
    </row>
    <row r="634" spans="3:9" x14ac:dyDescent="0.25">
      <c r="C634" s="5"/>
      <c r="D634" s="5"/>
      <c r="E634" s="5"/>
      <c r="F634" s="5"/>
      <c r="G634" s="5"/>
      <c r="H634" s="5"/>
      <c r="I634" s="5"/>
    </row>
    <row r="635" spans="3:9" x14ac:dyDescent="0.25">
      <c r="C635" s="5"/>
      <c r="D635" s="5"/>
      <c r="E635" s="5"/>
      <c r="F635" s="5"/>
      <c r="G635" s="5"/>
      <c r="H635" s="5"/>
      <c r="I635" s="5"/>
    </row>
    <row r="636" spans="3:9" x14ac:dyDescent="0.25">
      <c r="C636" s="5"/>
      <c r="D636" s="5"/>
      <c r="E636" s="5"/>
      <c r="F636" s="5"/>
      <c r="G636" s="5"/>
      <c r="H636" s="5"/>
      <c r="I636" s="5"/>
    </row>
    <row r="637" spans="3:9" x14ac:dyDescent="0.25">
      <c r="C637" s="5"/>
      <c r="D637" s="5"/>
      <c r="E637" s="5"/>
      <c r="F637" s="5"/>
      <c r="G637" s="5"/>
      <c r="H637" s="5"/>
      <c r="I637" s="5"/>
    </row>
    <row r="638" spans="3:9" x14ac:dyDescent="0.25">
      <c r="C638" s="5"/>
      <c r="D638" s="5"/>
      <c r="E638" s="5"/>
      <c r="F638" s="5"/>
      <c r="G638" s="5"/>
      <c r="H638" s="5"/>
      <c r="I638" s="5"/>
    </row>
    <row r="639" spans="3:9" x14ac:dyDescent="0.25">
      <c r="C639" s="5"/>
      <c r="D639" s="5"/>
      <c r="E639" s="5"/>
      <c r="F639" s="5"/>
      <c r="G639" s="5"/>
      <c r="H639" s="5"/>
      <c r="I639" s="5"/>
    </row>
    <row r="640" spans="3:9" x14ac:dyDescent="0.25">
      <c r="C640" s="5"/>
      <c r="D640" s="5"/>
      <c r="E640" s="5"/>
      <c r="F640" s="5"/>
      <c r="G640" s="5"/>
      <c r="H640" s="5"/>
      <c r="I640" s="5"/>
    </row>
    <row r="641" spans="3:9" x14ac:dyDescent="0.25">
      <c r="C641" s="5"/>
      <c r="D641" s="5"/>
      <c r="E641" s="5"/>
      <c r="F641" s="5"/>
      <c r="G641" s="5"/>
      <c r="H641" s="5"/>
      <c r="I641" s="5"/>
    </row>
    <row r="642" spans="3:9" x14ac:dyDescent="0.25">
      <c r="C642" s="5"/>
      <c r="D642" s="5"/>
      <c r="E642" s="5"/>
      <c r="F642" s="5"/>
      <c r="G642" s="5"/>
      <c r="H642" s="5"/>
      <c r="I642" s="5"/>
    </row>
    <row r="643" spans="3:9" x14ac:dyDescent="0.25">
      <c r="C643" s="5"/>
      <c r="D643" s="5"/>
      <c r="E643" s="5"/>
      <c r="F643" s="5"/>
      <c r="G643" s="5"/>
      <c r="H643" s="5"/>
      <c r="I643" s="5"/>
    </row>
    <row r="644" spans="3:9" x14ac:dyDescent="0.25">
      <c r="C644" s="5"/>
      <c r="D644" s="5"/>
      <c r="E644" s="5"/>
      <c r="F644" s="5"/>
      <c r="G644" s="5"/>
      <c r="H644" s="5"/>
      <c r="I644" s="5"/>
    </row>
    <row r="645" spans="3:9" x14ac:dyDescent="0.25">
      <c r="C645" s="5"/>
      <c r="D645" s="5"/>
      <c r="E645" s="5"/>
      <c r="F645" s="5"/>
      <c r="G645" s="5"/>
      <c r="H645" s="5"/>
      <c r="I645" s="5"/>
    </row>
    <row r="646" spans="3:9" x14ac:dyDescent="0.25">
      <c r="C646" s="5"/>
      <c r="D646" s="5"/>
      <c r="E646" s="5"/>
      <c r="F646" s="5"/>
      <c r="G646" s="5"/>
      <c r="H646" s="5"/>
      <c r="I646" s="5"/>
    </row>
    <row r="647" spans="3:9" x14ac:dyDescent="0.25">
      <c r="C647" s="5"/>
      <c r="D647" s="5"/>
      <c r="E647" s="5"/>
      <c r="F647" s="5"/>
      <c r="G647" s="5"/>
      <c r="H647" s="5"/>
      <c r="I647" s="5"/>
    </row>
    <row r="648" spans="3:9" x14ac:dyDescent="0.25">
      <c r="C648" s="5"/>
      <c r="D648" s="5"/>
      <c r="E648" s="5"/>
      <c r="F648" s="5"/>
      <c r="G648" s="5"/>
      <c r="H648" s="5"/>
      <c r="I648" s="5"/>
    </row>
    <row r="649" spans="3:9" x14ac:dyDescent="0.25">
      <c r="C649" s="5"/>
      <c r="D649" s="5"/>
      <c r="E649" s="5"/>
      <c r="F649" s="5"/>
      <c r="G649" s="5"/>
      <c r="H649" s="5"/>
      <c r="I649" s="5"/>
    </row>
    <row r="650" spans="3:9" x14ac:dyDescent="0.25">
      <c r="C650" s="5"/>
      <c r="D650" s="5"/>
      <c r="E650" s="5"/>
      <c r="F650" s="5"/>
      <c r="G650" s="5"/>
      <c r="H650" s="5"/>
      <c r="I650" s="5"/>
    </row>
    <row r="651" spans="3:9" x14ac:dyDescent="0.25">
      <c r="C651" s="5"/>
      <c r="D651" s="5"/>
      <c r="E651" s="5"/>
      <c r="F651" s="5"/>
      <c r="G651" s="5"/>
      <c r="H651" s="5"/>
      <c r="I651" s="5"/>
    </row>
    <row r="652" spans="3:9" x14ac:dyDescent="0.25">
      <c r="C652" s="5"/>
      <c r="D652" s="5"/>
      <c r="E652" s="5"/>
      <c r="F652" s="5"/>
      <c r="G652" s="5"/>
      <c r="H652" s="5"/>
      <c r="I652" s="5"/>
    </row>
    <row r="653" spans="3:9" x14ac:dyDescent="0.25">
      <c r="C653" s="5"/>
      <c r="D653" s="5"/>
      <c r="E653" s="5"/>
      <c r="F653" s="5"/>
      <c r="G653" s="5"/>
      <c r="H653" s="5"/>
      <c r="I653" s="5"/>
    </row>
    <row r="654" spans="3:9" x14ac:dyDescent="0.25">
      <c r="C654" s="5"/>
      <c r="D654" s="5"/>
      <c r="E654" s="5"/>
      <c r="F654" s="5"/>
      <c r="G654" s="5"/>
      <c r="H654" s="5"/>
      <c r="I654" s="5"/>
    </row>
    <row r="655" spans="3:9" x14ac:dyDescent="0.25">
      <c r="C655" s="5"/>
      <c r="D655" s="5"/>
      <c r="E655" s="5"/>
      <c r="F655" s="5"/>
      <c r="G655" s="5"/>
      <c r="H655" s="5"/>
      <c r="I655" s="5"/>
    </row>
    <row r="656" spans="3:9" x14ac:dyDescent="0.25">
      <c r="C656" s="5"/>
      <c r="D656" s="5"/>
      <c r="E656" s="5"/>
      <c r="F656" s="5"/>
      <c r="G656" s="5"/>
      <c r="H656" s="5"/>
      <c r="I656" s="5"/>
    </row>
    <row r="657" spans="3:9" x14ac:dyDescent="0.25">
      <c r="C657" s="5"/>
      <c r="D657" s="5"/>
      <c r="E657" s="5"/>
      <c r="F657" s="5"/>
      <c r="G657" s="5"/>
      <c r="H657" s="5"/>
      <c r="I657" s="5"/>
    </row>
    <row r="658" spans="3:9" x14ac:dyDescent="0.25">
      <c r="C658" s="5"/>
      <c r="D658" s="5"/>
      <c r="E658" s="5"/>
      <c r="F658" s="5"/>
      <c r="G658" s="5"/>
      <c r="H658" s="5"/>
      <c r="I658" s="5"/>
    </row>
    <row r="659" spans="3:9" x14ac:dyDescent="0.25">
      <c r="C659" s="5"/>
      <c r="D659" s="5"/>
      <c r="E659" s="5"/>
      <c r="F659" s="5"/>
      <c r="G659" s="5"/>
      <c r="H659" s="5"/>
      <c r="I659" s="5"/>
    </row>
    <row r="660" spans="3:9" x14ac:dyDescent="0.25">
      <c r="C660" s="5"/>
      <c r="D660" s="5"/>
      <c r="E660" s="5"/>
      <c r="F660" s="5"/>
      <c r="G660" s="5"/>
      <c r="H660" s="5"/>
      <c r="I660" s="5"/>
    </row>
    <row r="661" spans="3:9" x14ac:dyDescent="0.25">
      <c r="C661" s="5"/>
      <c r="D661" s="5"/>
      <c r="E661" s="5"/>
      <c r="F661" s="5"/>
      <c r="G661" s="5"/>
      <c r="H661" s="5"/>
      <c r="I661" s="5"/>
    </row>
    <row r="662" spans="3:9" x14ac:dyDescent="0.25">
      <c r="C662" s="5"/>
      <c r="D662" s="5"/>
      <c r="E662" s="5"/>
      <c r="F662" s="5"/>
      <c r="G662" s="5"/>
      <c r="H662" s="5"/>
      <c r="I662" s="5"/>
    </row>
    <row r="663" spans="3:9" x14ac:dyDescent="0.25">
      <c r="C663" s="5"/>
      <c r="D663" s="5"/>
      <c r="E663" s="5"/>
      <c r="F663" s="5"/>
      <c r="G663" s="5"/>
      <c r="H663" s="5"/>
      <c r="I663" s="5"/>
    </row>
    <row r="664" spans="3:9" x14ac:dyDescent="0.25">
      <c r="C664" s="5"/>
      <c r="D664" s="5"/>
      <c r="E664" s="5"/>
      <c r="F664" s="5"/>
      <c r="G664" s="5"/>
      <c r="H664" s="5"/>
      <c r="I664" s="5"/>
    </row>
    <row r="665" spans="3:9" x14ac:dyDescent="0.25">
      <c r="C665" s="5"/>
      <c r="D665" s="5"/>
      <c r="E665" s="5"/>
      <c r="F665" s="5"/>
      <c r="G665" s="5"/>
      <c r="H665" s="5"/>
      <c r="I665" s="5"/>
    </row>
    <row r="666" spans="3:9" x14ac:dyDescent="0.25">
      <c r="C666" s="5"/>
      <c r="D666" s="5"/>
      <c r="E666" s="5"/>
      <c r="F666" s="5"/>
      <c r="G666" s="5"/>
      <c r="H666" s="5"/>
      <c r="I666" s="5"/>
    </row>
    <row r="667" spans="3:9" x14ac:dyDescent="0.25">
      <c r="C667" s="5"/>
      <c r="D667" s="5"/>
      <c r="E667" s="5"/>
      <c r="F667" s="5"/>
      <c r="G667" s="5"/>
      <c r="H667" s="5"/>
      <c r="I667" s="5"/>
    </row>
    <row r="668" spans="3:9" x14ac:dyDescent="0.25">
      <c r="C668" s="5"/>
      <c r="D668" s="5"/>
      <c r="E668" s="5"/>
      <c r="F668" s="5"/>
      <c r="G668" s="5"/>
      <c r="H668" s="5"/>
      <c r="I668" s="5"/>
    </row>
    <row r="669" spans="3:9" x14ac:dyDescent="0.25">
      <c r="C669" s="5"/>
      <c r="D669" s="5"/>
      <c r="E669" s="5"/>
      <c r="F669" s="5"/>
      <c r="G669" s="5"/>
      <c r="H669" s="5"/>
      <c r="I669" s="5"/>
    </row>
    <row r="670" spans="3:9" x14ac:dyDescent="0.25">
      <c r="C670" s="5"/>
      <c r="D670" s="5"/>
      <c r="E670" s="5"/>
      <c r="F670" s="5"/>
      <c r="G670" s="5"/>
      <c r="H670" s="5"/>
      <c r="I670" s="5"/>
    </row>
    <row r="671" spans="3:9" x14ac:dyDescent="0.25">
      <c r="C671" s="5"/>
      <c r="D671" s="5"/>
      <c r="E671" s="5"/>
      <c r="F671" s="5"/>
      <c r="G671" s="5"/>
      <c r="H671" s="5"/>
      <c r="I671" s="5"/>
    </row>
    <row r="672" spans="3:9" x14ac:dyDescent="0.25">
      <c r="C672" s="5"/>
      <c r="D672" s="5"/>
      <c r="E672" s="5"/>
      <c r="F672" s="5"/>
      <c r="G672" s="5"/>
      <c r="H672" s="5"/>
      <c r="I672" s="5"/>
    </row>
    <row r="673" spans="3:9" x14ac:dyDescent="0.25">
      <c r="C673" s="5"/>
      <c r="D673" s="5"/>
      <c r="E673" s="5"/>
      <c r="F673" s="5"/>
      <c r="G673" s="5"/>
      <c r="H673" s="5"/>
      <c r="I673" s="5"/>
    </row>
    <row r="674" spans="3:9" x14ac:dyDescent="0.25">
      <c r="C674" s="5"/>
      <c r="D674" s="5"/>
      <c r="E674" s="5"/>
      <c r="F674" s="5"/>
      <c r="G674" s="5"/>
      <c r="H674" s="5"/>
      <c r="I674" s="5"/>
    </row>
    <row r="675" spans="3:9" x14ac:dyDescent="0.25">
      <c r="C675" s="5"/>
      <c r="D675" s="5"/>
      <c r="E675" s="5"/>
      <c r="F675" s="5"/>
      <c r="G675" s="5"/>
      <c r="H675" s="5"/>
      <c r="I675" s="5"/>
    </row>
    <row r="676" spans="3:9" x14ac:dyDescent="0.25">
      <c r="C676" s="5"/>
      <c r="D676" s="5"/>
      <c r="E676" s="5"/>
      <c r="F676" s="5"/>
      <c r="G676" s="5"/>
      <c r="H676" s="5"/>
      <c r="I676" s="5"/>
    </row>
    <row r="677" spans="3:9" x14ac:dyDescent="0.25">
      <c r="C677" s="5"/>
      <c r="D677" s="5"/>
      <c r="E677" s="5"/>
      <c r="F677" s="5"/>
      <c r="G677" s="5"/>
      <c r="H677" s="5"/>
      <c r="I677" s="5"/>
    </row>
    <row r="678" spans="3:9" x14ac:dyDescent="0.25">
      <c r="C678" s="5"/>
      <c r="D678" s="5"/>
      <c r="E678" s="5"/>
      <c r="F678" s="5"/>
      <c r="G678" s="5"/>
      <c r="H678" s="5"/>
      <c r="I678" s="5"/>
    </row>
    <row r="679" spans="3:9" x14ac:dyDescent="0.25">
      <c r="C679" s="5"/>
      <c r="D679" s="5"/>
      <c r="E679" s="5"/>
      <c r="F679" s="5"/>
      <c r="G679" s="5"/>
      <c r="H679" s="5"/>
      <c r="I679" s="5"/>
    </row>
    <row r="680" spans="3:9" x14ac:dyDescent="0.25">
      <c r="C680" s="5"/>
      <c r="D680" s="5"/>
      <c r="E680" s="5"/>
      <c r="F680" s="5"/>
      <c r="G680" s="5"/>
      <c r="H680" s="5"/>
      <c r="I680" s="5"/>
    </row>
    <row r="681" spans="3:9" x14ac:dyDescent="0.25">
      <c r="C681" s="5"/>
      <c r="D681" s="5"/>
      <c r="E681" s="5"/>
      <c r="F681" s="5"/>
      <c r="G681" s="5"/>
      <c r="H681" s="5"/>
      <c r="I681" s="5"/>
    </row>
    <row r="682" spans="3:9" x14ac:dyDescent="0.25">
      <c r="C682" s="5"/>
      <c r="D682" s="5"/>
      <c r="E682" s="5"/>
      <c r="F682" s="5"/>
      <c r="G682" s="5"/>
      <c r="H682" s="5"/>
      <c r="I682" s="5"/>
    </row>
    <row r="683" spans="3:9" x14ac:dyDescent="0.25">
      <c r="C683" s="5"/>
      <c r="D683" s="5"/>
      <c r="E683" s="5"/>
      <c r="F683" s="5"/>
      <c r="G683" s="5"/>
      <c r="H683" s="5"/>
      <c r="I683" s="5"/>
    </row>
    <row r="684" spans="3:9" x14ac:dyDescent="0.25">
      <c r="C684" s="5"/>
      <c r="D684" s="5"/>
      <c r="E684" s="5"/>
      <c r="F684" s="5"/>
      <c r="G684" s="5"/>
      <c r="H684" s="5"/>
      <c r="I684" s="5"/>
    </row>
    <row r="685" spans="3:9" x14ac:dyDescent="0.25">
      <c r="C685" s="5"/>
      <c r="D685" s="5"/>
      <c r="E685" s="5"/>
      <c r="F685" s="5"/>
      <c r="G685" s="5"/>
      <c r="H685" s="5"/>
      <c r="I685" s="5"/>
    </row>
    <row r="686" spans="3:9" x14ac:dyDescent="0.25">
      <c r="C686" s="5"/>
      <c r="D686" s="5"/>
      <c r="E686" s="5"/>
      <c r="F686" s="5"/>
      <c r="G686" s="5"/>
      <c r="H686" s="5"/>
      <c r="I686" s="5"/>
    </row>
    <row r="687" spans="3:9" x14ac:dyDescent="0.25">
      <c r="C687" s="5"/>
      <c r="D687" s="5"/>
      <c r="E687" s="5"/>
      <c r="F687" s="5"/>
      <c r="G687" s="5"/>
      <c r="H687" s="5"/>
      <c r="I687" s="5"/>
    </row>
    <row r="688" spans="3:9" x14ac:dyDescent="0.25">
      <c r="C688" s="5"/>
      <c r="D688" s="5"/>
      <c r="E688" s="5"/>
      <c r="F688" s="5"/>
      <c r="G688" s="5"/>
      <c r="H688" s="5"/>
      <c r="I688" s="5"/>
    </row>
    <row r="689" spans="3:9" x14ac:dyDescent="0.25">
      <c r="C689" s="5"/>
      <c r="D689" s="5"/>
      <c r="E689" s="5"/>
      <c r="F689" s="5"/>
      <c r="G689" s="5"/>
      <c r="H689" s="5"/>
      <c r="I689" s="5"/>
    </row>
    <row r="690" spans="3:9" x14ac:dyDescent="0.25">
      <c r="C690" s="5"/>
      <c r="D690" s="5"/>
      <c r="E690" s="5"/>
      <c r="F690" s="5"/>
      <c r="G690" s="5"/>
      <c r="H690" s="5"/>
      <c r="I690" s="5"/>
    </row>
    <row r="691" spans="3:9" x14ac:dyDescent="0.25">
      <c r="C691" s="5"/>
      <c r="D691" s="5"/>
      <c r="E691" s="5"/>
      <c r="F691" s="5"/>
      <c r="G691" s="5"/>
      <c r="H691" s="5"/>
      <c r="I691" s="5"/>
    </row>
    <row r="692" spans="3:9" x14ac:dyDescent="0.25">
      <c r="C692" s="5"/>
      <c r="D692" s="5"/>
      <c r="E692" s="5"/>
      <c r="F692" s="5"/>
      <c r="G692" s="5"/>
      <c r="H692" s="5"/>
      <c r="I692" s="5"/>
    </row>
    <row r="693" spans="3:9" x14ac:dyDescent="0.25">
      <c r="C693" s="5"/>
      <c r="D693" s="5"/>
      <c r="E693" s="5"/>
      <c r="F693" s="5"/>
      <c r="G693" s="5"/>
      <c r="H693" s="5"/>
      <c r="I693" s="5"/>
    </row>
    <row r="694" spans="3:9" x14ac:dyDescent="0.25">
      <c r="C694" s="5"/>
      <c r="D694" s="5"/>
      <c r="E694" s="5"/>
      <c r="F694" s="5"/>
      <c r="G694" s="5"/>
      <c r="H694" s="5"/>
      <c r="I694" s="5"/>
    </row>
    <row r="695" spans="3:9" x14ac:dyDescent="0.25">
      <c r="C695" s="5"/>
      <c r="D695" s="5"/>
      <c r="E695" s="5"/>
      <c r="F695" s="5"/>
      <c r="G695" s="5"/>
      <c r="H695" s="5"/>
      <c r="I695" s="5"/>
    </row>
    <row r="696" spans="3:9" x14ac:dyDescent="0.25">
      <c r="C696" s="5"/>
      <c r="D696" s="5"/>
      <c r="E696" s="5"/>
      <c r="F696" s="5"/>
      <c r="G696" s="5"/>
      <c r="H696" s="5"/>
      <c r="I696" s="5"/>
    </row>
    <row r="697" spans="3:9" x14ac:dyDescent="0.25">
      <c r="C697" s="5"/>
      <c r="D697" s="5"/>
      <c r="E697" s="5"/>
      <c r="F697" s="5"/>
      <c r="G697" s="5"/>
      <c r="H697" s="5"/>
      <c r="I697" s="5"/>
    </row>
    <row r="698" spans="3:9" x14ac:dyDescent="0.25">
      <c r="C698" s="5"/>
      <c r="D698" s="5"/>
      <c r="E698" s="5"/>
      <c r="F698" s="5"/>
      <c r="G698" s="5"/>
      <c r="H698" s="5"/>
      <c r="I698" s="5"/>
    </row>
    <row r="699" spans="3:9" x14ac:dyDescent="0.25">
      <c r="C699" s="5"/>
      <c r="D699" s="5"/>
      <c r="E699" s="5"/>
      <c r="F699" s="5"/>
      <c r="G699" s="5"/>
      <c r="H699" s="5"/>
      <c r="I699" s="5"/>
    </row>
    <row r="700" spans="3:9" x14ac:dyDescent="0.25">
      <c r="C700" s="5"/>
      <c r="D700" s="5"/>
      <c r="E700" s="5"/>
      <c r="F700" s="5"/>
      <c r="G700" s="5"/>
      <c r="H700" s="5"/>
      <c r="I700" s="5"/>
    </row>
    <row r="701" spans="3:9" x14ac:dyDescent="0.25">
      <c r="C701" s="5"/>
      <c r="D701" s="5"/>
      <c r="E701" s="5"/>
      <c r="F701" s="5"/>
      <c r="G701" s="5"/>
      <c r="H701" s="5"/>
      <c r="I701" s="5"/>
    </row>
    <row r="702" spans="3:9" x14ac:dyDescent="0.25">
      <c r="C702" s="5"/>
      <c r="D702" s="5"/>
      <c r="E702" s="5"/>
      <c r="F702" s="5"/>
      <c r="G702" s="5"/>
      <c r="H702" s="5"/>
      <c r="I702" s="5"/>
    </row>
    <row r="703" spans="3:9" x14ac:dyDescent="0.25">
      <c r="C703" s="5"/>
      <c r="D703" s="5"/>
      <c r="E703" s="5"/>
      <c r="F703" s="5"/>
      <c r="G703" s="5"/>
      <c r="H703" s="5"/>
      <c r="I703" s="5"/>
    </row>
    <row r="704" spans="3:9" x14ac:dyDescent="0.25">
      <c r="C704" s="5"/>
      <c r="D704" s="5"/>
      <c r="E704" s="5"/>
      <c r="F704" s="5"/>
      <c r="G704" s="5"/>
      <c r="H704" s="5"/>
      <c r="I704" s="5"/>
    </row>
    <row r="705" spans="3:9" x14ac:dyDescent="0.25">
      <c r="C705" s="5"/>
      <c r="D705" s="5"/>
      <c r="E705" s="5"/>
      <c r="F705" s="5"/>
      <c r="G705" s="5"/>
      <c r="H705" s="5"/>
      <c r="I705" s="5"/>
    </row>
    <row r="706" spans="3:9" x14ac:dyDescent="0.25">
      <c r="C706" s="5"/>
      <c r="D706" s="5"/>
      <c r="E706" s="5"/>
      <c r="F706" s="5"/>
      <c r="G706" s="5"/>
      <c r="H706" s="5"/>
      <c r="I706" s="5"/>
    </row>
    <row r="707" spans="3:9" x14ac:dyDescent="0.25">
      <c r="C707" s="5"/>
      <c r="D707" s="5"/>
      <c r="E707" s="5"/>
      <c r="F707" s="5"/>
      <c r="G707" s="5"/>
      <c r="H707" s="5"/>
      <c r="I707" s="5"/>
    </row>
    <row r="708" spans="3:9" x14ac:dyDescent="0.25">
      <c r="C708" s="5"/>
      <c r="D708" s="5"/>
      <c r="E708" s="5"/>
      <c r="F708" s="5"/>
      <c r="G708" s="5"/>
      <c r="H708" s="5"/>
      <c r="I708" s="5"/>
    </row>
    <row r="709" spans="3:9" x14ac:dyDescent="0.25">
      <c r="C709" s="5"/>
      <c r="D709" s="5"/>
      <c r="E709" s="5"/>
      <c r="F709" s="5"/>
      <c r="G709" s="5"/>
      <c r="H709" s="5"/>
      <c r="I709" s="5"/>
    </row>
    <row r="710" spans="3:9" x14ac:dyDescent="0.25">
      <c r="C710" s="5"/>
      <c r="D710" s="5"/>
      <c r="E710" s="5"/>
      <c r="F710" s="5"/>
      <c r="G710" s="5"/>
      <c r="H710" s="5"/>
      <c r="I710" s="5"/>
    </row>
    <row r="711" spans="3:9" x14ac:dyDescent="0.25">
      <c r="C711" s="5"/>
      <c r="D711" s="5"/>
      <c r="E711" s="5"/>
      <c r="F711" s="5"/>
      <c r="G711" s="5"/>
      <c r="H711" s="5"/>
      <c r="I711" s="5"/>
    </row>
    <row r="712" spans="3:9" x14ac:dyDescent="0.25">
      <c r="C712" s="5"/>
      <c r="D712" s="5"/>
      <c r="E712" s="5"/>
      <c r="F712" s="5"/>
      <c r="G712" s="5"/>
      <c r="H712" s="5"/>
      <c r="I712" s="5"/>
    </row>
    <row r="713" spans="3:9" x14ac:dyDescent="0.25">
      <c r="C713" s="5"/>
      <c r="D713" s="5"/>
      <c r="E713" s="5"/>
      <c r="F713" s="5"/>
      <c r="G713" s="5"/>
      <c r="H713" s="5"/>
      <c r="I713" s="5"/>
    </row>
    <row r="714" spans="3:9" x14ac:dyDescent="0.25">
      <c r="C714" s="5"/>
      <c r="D714" s="5"/>
      <c r="E714" s="5"/>
      <c r="F714" s="5"/>
      <c r="G714" s="5"/>
      <c r="H714" s="5"/>
      <c r="I714" s="5"/>
    </row>
    <row r="715" spans="3:9" x14ac:dyDescent="0.25">
      <c r="C715" s="5"/>
      <c r="D715" s="5"/>
      <c r="E715" s="5"/>
      <c r="F715" s="5"/>
      <c r="G715" s="5"/>
      <c r="H715" s="5"/>
      <c r="I715" s="5"/>
    </row>
    <row r="716" spans="3:9" x14ac:dyDescent="0.25">
      <c r="C716" s="5"/>
      <c r="D716" s="5"/>
      <c r="E716" s="5"/>
      <c r="F716" s="5"/>
      <c r="G716" s="5"/>
      <c r="H716" s="5"/>
      <c r="I716" s="5"/>
    </row>
    <row r="717" spans="3:9" x14ac:dyDescent="0.25">
      <c r="C717" s="5"/>
      <c r="D717" s="5"/>
      <c r="E717" s="5"/>
      <c r="F717" s="5"/>
      <c r="G717" s="5"/>
      <c r="H717" s="5"/>
      <c r="I717" s="5"/>
    </row>
    <row r="718" spans="3:9" x14ac:dyDescent="0.25">
      <c r="C718" s="5"/>
      <c r="D718" s="5"/>
      <c r="E718" s="5"/>
      <c r="F718" s="5"/>
      <c r="G718" s="5"/>
      <c r="H718" s="5"/>
      <c r="I718" s="5"/>
    </row>
    <row r="719" spans="3:9" x14ac:dyDescent="0.25">
      <c r="C719" s="5"/>
      <c r="D719" s="5"/>
      <c r="E719" s="5"/>
      <c r="F719" s="5"/>
      <c r="G719" s="5"/>
      <c r="H719" s="5"/>
      <c r="I719" s="5"/>
    </row>
    <row r="720" spans="3:9" x14ac:dyDescent="0.25">
      <c r="C720" s="5"/>
      <c r="D720" s="5"/>
      <c r="E720" s="5"/>
      <c r="F720" s="5"/>
      <c r="G720" s="5"/>
      <c r="H720" s="5"/>
      <c r="I720" s="5"/>
    </row>
    <row r="721" spans="3:9" x14ac:dyDescent="0.25">
      <c r="C721" s="5"/>
      <c r="D721" s="5"/>
      <c r="E721" s="5"/>
      <c r="F721" s="5"/>
      <c r="G721" s="5"/>
      <c r="H721" s="5"/>
      <c r="I721" s="5"/>
    </row>
    <row r="722" spans="3:9" x14ac:dyDescent="0.25">
      <c r="C722" s="5"/>
      <c r="D722" s="5"/>
      <c r="E722" s="5"/>
      <c r="F722" s="5"/>
      <c r="G722" s="5"/>
      <c r="H722" s="5"/>
      <c r="I722" s="5"/>
    </row>
    <row r="723" spans="3:9" x14ac:dyDescent="0.25">
      <c r="C723" s="5"/>
      <c r="D723" s="5"/>
      <c r="E723" s="5"/>
      <c r="F723" s="5"/>
      <c r="G723" s="5"/>
      <c r="H723" s="5"/>
      <c r="I723" s="5"/>
    </row>
    <row r="724" spans="3:9" x14ac:dyDescent="0.25">
      <c r="C724" s="5"/>
      <c r="D724" s="5"/>
      <c r="E724" s="5"/>
      <c r="F724" s="5"/>
      <c r="G724" s="5"/>
      <c r="H724" s="5"/>
      <c r="I724" s="5"/>
    </row>
    <row r="725" spans="3:9" x14ac:dyDescent="0.25">
      <c r="C725" s="5"/>
      <c r="D725" s="5"/>
      <c r="E725" s="5"/>
      <c r="F725" s="5"/>
      <c r="G725" s="5"/>
      <c r="H725" s="5"/>
      <c r="I725" s="5"/>
    </row>
    <row r="726" spans="3:9" x14ac:dyDescent="0.25">
      <c r="C726" s="5"/>
      <c r="D726" s="5"/>
      <c r="E726" s="5"/>
      <c r="F726" s="5"/>
      <c r="G726" s="5"/>
      <c r="H726" s="5"/>
      <c r="I726" s="5"/>
    </row>
    <row r="727" spans="3:9" x14ac:dyDescent="0.25">
      <c r="C727" s="5"/>
      <c r="D727" s="5"/>
      <c r="E727" s="5"/>
      <c r="F727" s="5"/>
      <c r="G727" s="5"/>
      <c r="H727" s="5"/>
      <c r="I727" s="5"/>
    </row>
    <row r="728" spans="3:9" x14ac:dyDescent="0.25">
      <c r="C728" s="5"/>
      <c r="D728" s="5"/>
      <c r="E728" s="5"/>
      <c r="F728" s="5"/>
      <c r="G728" s="5"/>
      <c r="H728" s="5"/>
      <c r="I728" s="5"/>
    </row>
    <row r="729" spans="3:9" x14ac:dyDescent="0.25">
      <c r="C729" s="5"/>
      <c r="D729" s="5"/>
      <c r="E729" s="5"/>
      <c r="F729" s="5"/>
      <c r="G729" s="5"/>
      <c r="H729" s="5"/>
      <c r="I729" s="5"/>
    </row>
    <row r="730" spans="3:9" x14ac:dyDescent="0.25">
      <c r="C730" s="5"/>
      <c r="D730" s="5"/>
      <c r="E730" s="5"/>
      <c r="F730" s="5"/>
      <c r="G730" s="5"/>
      <c r="H730" s="5"/>
      <c r="I730" s="5"/>
    </row>
    <row r="731" spans="3:9" x14ac:dyDescent="0.25">
      <c r="C731" s="5"/>
      <c r="D731" s="5"/>
      <c r="E731" s="5"/>
      <c r="F731" s="5"/>
      <c r="G731" s="5"/>
      <c r="H731" s="5"/>
      <c r="I731" s="5"/>
    </row>
    <row r="732" spans="3:9" x14ac:dyDescent="0.25">
      <c r="C732" s="5"/>
      <c r="D732" s="5"/>
      <c r="E732" s="5"/>
      <c r="F732" s="5"/>
      <c r="G732" s="5"/>
      <c r="H732" s="5"/>
      <c r="I732" s="5"/>
    </row>
    <row r="733" spans="3:9" x14ac:dyDescent="0.25">
      <c r="C733" s="5"/>
      <c r="D733" s="5"/>
      <c r="E733" s="5"/>
      <c r="F733" s="5"/>
      <c r="G733" s="5"/>
      <c r="H733" s="5"/>
      <c r="I733" s="5"/>
    </row>
    <row r="734" spans="3:9" x14ac:dyDescent="0.25">
      <c r="C734" s="5"/>
      <c r="D734" s="5"/>
      <c r="E734" s="5"/>
      <c r="F734" s="5"/>
      <c r="G734" s="5"/>
      <c r="H734" s="5"/>
      <c r="I734" s="5"/>
    </row>
    <row r="735" spans="3:9" x14ac:dyDescent="0.25">
      <c r="C735" s="5"/>
      <c r="D735" s="5"/>
      <c r="E735" s="5"/>
      <c r="F735" s="5"/>
      <c r="G735" s="5"/>
      <c r="H735" s="5"/>
      <c r="I735" s="5"/>
    </row>
    <row r="736" spans="3:9" x14ac:dyDescent="0.25">
      <c r="C736" s="5"/>
      <c r="D736" s="5"/>
      <c r="E736" s="5"/>
      <c r="F736" s="5"/>
      <c r="G736" s="5"/>
      <c r="H736" s="5"/>
      <c r="I736" s="5"/>
    </row>
    <row r="737" spans="3:9" x14ac:dyDescent="0.25">
      <c r="C737" s="5"/>
      <c r="D737" s="5"/>
      <c r="E737" s="5"/>
      <c r="F737" s="5"/>
      <c r="G737" s="5"/>
      <c r="H737" s="5"/>
      <c r="I737" s="5"/>
    </row>
    <row r="738" spans="3:9" x14ac:dyDescent="0.25">
      <c r="C738" s="5"/>
      <c r="D738" s="5"/>
      <c r="E738" s="5"/>
      <c r="F738" s="5"/>
      <c r="G738" s="5"/>
      <c r="H738" s="5"/>
      <c r="I738" s="5"/>
    </row>
    <row r="739" spans="3:9" x14ac:dyDescent="0.25">
      <c r="C739" s="5"/>
      <c r="D739" s="5"/>
      <c r="E739" s="5"/>
      <c r="F739" s="5"/>
      <c r="G739" s="5"/>
      <c r="H739" s="5"/>
      <c r="I739" s="5"/>
    </row>
    <row r="740" spans="3:9" x14ac:dyDescent="0.25">
      <c r="C740" s="5"/>
      <c r="D740" s="5"/>
      <c r="E740" s="5"/>
      <c r="F740" s="5"/>
      <c r="G740" s="5"/>
      <c r="H740" s="5"/>
      <c r="I740" s="5"/>
    </row>
    <row r="741" spans="3:9" x14ac:dyDescent="0.25">
      <c r="C741" s="5"/>
      <c r="D741" s="5"/>
      <c r="E741" s="5"/>
      <c r="F741" s="5"/>
      <c r="G741" s="5"/>
      <c r="H741" s="5"/>
      <c r="I741" s="5"/>
    </row>
    <row r="742" spans="3:9" x14ac:dyDescent="0.25">
      <c r="C742" s="5"/>
      <c r="D742" s="5"/>
      <c r="E742" s="5"/>
      <c r="F742" s="5"/>
      <c r="G742" s="5"/>
      <c r="H742" s="5"/>
      <c r="I742" s="5"/>
    </row>
    <row r="743" spans="3:9" x14ac:dyDescent="0.25">
      <c r="C743" s="5"/>
      <c r="D743" s="5"/>
      <c r="E743" s="5"/>
      <c r="F743" s="5"/>
      <c r="G743" s="5"/>
      <c r="H743" s="5"/>
      <c r="I743" s="5"/>
    </row>
    <row r="744" spans="3:9" x14ac:dyDescent="0.25">
      <c r="C744" s="5"/>
      <c r="D744" s="5"/>
      <c r="E744" s="5"/>
      <c r="F744" s="5"/>
      <c r="G744" s="5"/>
      <c r="H744" s="5"/>
      <c r="I744" s="5"/>
    </row>
    <row r="745" spans="3:9" x14ac:dyDescent="0.25">
      <c r="C745" s="5"/>
      <c r="D745" s="5"/>
      <c r="E745" s="5"/>
      <c r="F745" s="5"/>
      <c r="G745" s="5"/>
      <c r="H745" s="5"/>
      <c r="I745" s="5"/>
    </row>
    <row r="746" spans="3:9" x14ac:dyDescent="0.25">
      <c r="C746" s="5"/>
      <c r="D746" s="5"/>
      <c r="E746" s="5"/>
      <c r="F746" s="5"/>
      <c r="G746" s="5"/>
      <c r="H746" s="5"/>
      <c r="I746" s="5"/>
    </row>
    <row r="747" spans="3:9" x14ac:dyDescent="0.25">
      <c r="C747" s="5"/>
      <c r="D747" s="5"/>
      <c r="E747" s="5"/>
      <c r="F747" s="5"/>
      <c r="G747" s="5"/>
      <c r="H747" s="5"/>
      <c r="I747" s="5"/>
    </row>
    <row r="748" spans="3:9" x14ac:dyDescent="0.25">
      <c r="C748" s="5"/>
      <c r="D748" s="5"/>
      <c r="E748" s="5"/>
      <c r="F748" s="5"/>
      <c r="G748" s="5"/>
      <c r="H748" s="5"/>
      <c r="I748" s="5"/>
    </row>
    <row r="749" spans="3:9" x14ac:dyDescent="0.25">
      <c r="C749" s="5"/>
      <c r="D749" s="5"/>
      <c r="E749" s="5"/>
      <c r="F749" s="5"/>
      <c r="G749" s="5"/>
      <c r="H749" s="5"/>
      <c r="I749" s="5"/>
    </row>
    <row r="750" spans="3:9" x14ac:dyDescent="0.25">
      <c r="C750" s="5"/>
      <c r="D750" s="5"/>
      <c r="E750" s="5"/>
      <c r="F750" s="5"/>
      <c r="G750" s="5"/>
      <c r="H750" s="5"/>
      <c r="I750" s="5"/>
    </row>
    <row r="751" spans="3:9" x14ac:dyDescent="0.25">
      <c r="C751" s="5"/>
      <c r="D751" s="5"/>
      <c r="E751" s="5"/>
      <c r="F751" s="5"/>
      <c r="G751" s="5"/>
      <c r="H751" s="5"/>
      <c r="I751" s="5"/>
    </row>
    <row r="752" spans="3:9" x14ac:dyDescent="0.25">
      <c r="C752" s="5"/>
      <c r="D752" s="5"/>
      <c r="E752" s="5"/>
      <c r="F752" s="5"/>
      <c r="G752" s="5"/>
      <c r="H752" s="5"/>
      <c r="I752" s="5"/>
    </row>
    <row r="753" spans="3:9" x14ac:dyDescent="0.25">
      <c r="C753" s="5"/>
      <c r="D753" s="5"/>
      <c r="E753" s="5"/>
      <c r="F753" s="5"/>
      <c r="G753" s="5"/>
      <c r="H753" s="5"/>
      <c r="I753" s="5"/>
    </row>
    <row r="754" spans="3:9" x14ac:dyDescent="0.25">
      <c r="C754" s="5"/>
      <c r="D754" s="5"/>
      <c r="E754" s="5"/>
      <c r="F754" s="5"/>
      <c r="G754" s="5"/>
      <c r="H754" s="5"/>
      <c r="I754" s="5"/>
    </row>
    <row r="755" spans="3:9" x14ac:dyDescent="0.25">
      <c r="C755" s="5"/>
      <c r="D755" s="5"/>
      <c r="E755" s="5"/>
      <c r="F755" s="5"/>
      <c r="G755" s="5"/>
      <c r="H755" s="5"/>
      <c r="I755" s="5"/>
    </row>
    <row r="756" spans="3:9" x14ac:dyDescent="0.25">
      <c r="C756" s="5"/>
      <c r="D756" s="5"/>
      <c r="E756" s="5"/>
      <c r="F756" s="5"/>
      <c r="G756" s="5"/>
      <c r="H756" s="5"/>
      <c r="I756" s="5"/>
    </row>
    <row r="757" spans="3:9" x14ac:dyDescent="0.25">
      <c r="C757" s="5"/>
      <c r="D757" s="5"/>
      <c r="E757" s="5"/>
      <c r="F757" s="5"/>
      <c r="G757" s="5"/>
      <c r="H757" s="5"/>
      <c r="I757" s="5"/>
    </row>
    <row r="758" spans="3:9" x14ac:dyDescent="0.25">
      <c r="C758" s="5"/>
      <c r="D758" s="5"/>
      <c r="E758" s="5"/>
      <c r="F758" s="5"/>
      <c r="G758" s="5"/>
      <c r="H758" s="5"/>
      <c r="I758" s="5"/>
    </row>
    <row r="759" spans="3:9" x14ac:dyDescent="0.25">
      <c r="C759" s="5"/>
      <c r="D759" s="5"/>
      <c r="E759" s="5"/>
      <c r="F759" s="5"/>
      <c r="G759" s="5"/>
      <c r="H759" s="5"/>
      <c r="I759" s="5"/>
    </row>
    <row r="760" spans="3:9" x14ac:dyDescent="0.25">
      <c r="C760" s="5"/>
      <c r="D760" s="5"/>
      <c r="E760" s="5"/>
      <c r="F760" s="5"/>
      <c r="G760" s="5"/>
      <c r="H760" s="5"/>
      <c r="I760" s="5"/>
    </row>
    <row r="761" spans="3:9" x14ac:dyDescent="0.25">
      <c r="C761" s="5"/>
      <c r="D761" s="5"/>
      <c r="E761" s="5"/>
      <c r="F761" s="5"/>
      <c r="G761" s="5"/>
      <c r="H761" s="5"/>
      <c r="I761" s="5"/>
    </row>
    <row r="762" spans="3:9" x14ac:dyDescent="0.25">
      <c r="C762" s="5"/>
      <c r="D762" s="5"/>
      <c r="E762" s="5"/>
      <c r="F762" s="5"/>
      <c r="G762" s="5"/>
      <c r="H762" s="5"/>
      <c r="I762" s="5"/>
    </row>
    <row r="763" spans="3:9" x14ac:dyDescent="0.25">
      <c r="C763" s="5"/>
      <c r="D763" s="5"/>
      <c r="E763" s="5"/>
      <c r="F763" s="5"/>
      <c r="G763" s="5"/>
      <c r="H763" s="5"/>
      <c r="I763" s="5"/>
    </row>
    <row r="764" spans="3:9" x14ac:dyDescent="0.25">
      <c r="C764" s="5"/>
      <c r="D764" s="5"/>
      <c r="E764" s="5"/>
      <c r="F764" s="5"/>
      <c r="G764" s="5"/>
      <c r="H764" s="5"/>
      <c r="I764" s="5"/>
    </row>
    <row r="765" spans="3:9" x14ac:dyDescent="0.25">
      <c r="C765" s="5"/>
      <c r="D765" s="5"/>
      <c r="E765" s="5"/>
      <c r="F765" s="5"/>
      <c r="G765" s="5"/>
      <c r="H765" s="5"/>
      <c r="I765" s="5"/>
    </row>
    <row r="766" spans="3:9" x14ac:dyDescent="0.25">
      <c r="C766" s="5"/>
      <c r="D766" s="5"/>
      <c r="E766" s="5"/>
      <c r="F766" s="5"/>
      <c r="G766" s="5"/>
      <c r="H766" s="5"/>
      <c r="I766" s="5"/>
    </row>
    <row r="767" spans="3:9" x14ac:dyDescent="0.25">
      <c r="C767" s="5"/>
      <c r="D767" s="5"/>
      <c r="E767" s="5"/>
      <c r="F767" s="5"/>
      <c r="G767" s="5"/>
      <c r="H767" s="5"/>
      <c r="I767" s="5"/>
    </row>
    <row r="768" spans="3:9" x14ac:dyDescent="0.25">
      <c r="C768" s="5"/>
      <c r="D768" s="5"/>
      <c r="E768" s="5"/>
      <c r="F768" s="5"/>
      <c r="G768" s="5"/>
      <c r="H768" s="5"/>
      <c r="I768" s="5"/>
    </row>
    <row r="769" spans="3:9" x14ac:dyDescent="0.25">
      <c r="C769" s="5"/>
      <c r="D769" s="5"/>
      <c r="E769" s="5"/>
      <c r="F769" s="5"/>
      <c r="G769" s="5"/>
      <c r="H769" s="5"/>
      <c r="I769" s="5"/>
    </row>
    <row r="770" spans="3:9" x14ac:dyDescent="0.25">
      <c r="C770" s="5"/>
      <c r="D770" s="5"/>
      <c r="E770" s="5"/>
      <c r="F770" s="5"/>
      <c r="G770" s="5"/>
      <c r="H770" s="5"/>
      <c r="I770" s="5"/>
    </row>
    <row r="771" spans="3:9" x14ac:dyDescent="0.25">
      <c r="C771" s="5"/>
      <c r="D771" s="5"/>
      <c r="E771" s="5"/>
      <c r="F771" s="5"/>
      <c r="G771" s="5"/>
      <c r="H771" s="5"/>
      <c r="I771" s="5"/>
    </row>
    <row r="772" spans="3:9" x14ac:dyDescent="0.25">
      <c r="C772" s="5"/>
      <c r="D772" s="5"/>
      <c r="E772" s="5"/>
      <c r="F772" s="5"/>
      <c r="G772" s="5"/>
      <c r="H772" s="5"/>
      <c r="I772" s="5"/>
    </row>
    <row r="773" spans="3:9" x14ac:dyDescent="0.25">
      <c r="C773" s="5"/>
      <c r="D773" s="5"/>
      <c r="E773" s="5"/>
      <c r="F773" s="5"/>
      <c r="G773" s="5"/>
      <c r="H773" s="5"/>
      <c r="I773" s="5"/>
    </row>
    <row r="774" spans="3:9" x14ac:dyDescent="0.25">
      <c r="C774" s="5"/>
      <c r="D774" s="5"/>
      <c r="E774" s="5"/>
      <c r="F774" s="5"/>
      <c r="G774" s="5"/>
      <c r="H774" s="5"/>
      <c r="I774" s="5"/>
    </row>
    <row r="775" spans="3:9" x14ac:dyDescent="0.25">
      <c r="C775" s="5"/>
      <c r="D775" s="5"/>
      <c r="E775" s="5"/>
      <c r="F775" s="5"/>
      <c r="G775" s="5"/>
      <c r="H775" s="5"/>
      <c r="I775" s="5"/>
    </row>
    <row r="776" spans="3:9" x14ac:dyDescent="0.25">
      <c r="C776" s="5"/>
      <c r="D776" s="5"/>
      <c r="E776" s="5"/>
      <c r="F776" s="5"/>
      <c r="G776" s="5"/>
      <c r="H776" s="5"/>
      <c r="I776" s="5"/>
    </row>
    <row r="777" spans="3:9" x14ac:dyDescent="0.25">
      <c r="C777" s="5"/>
      <c r="D777" s="5"/>
      <c r="E777" s="5"/>
      <c r="F777" s="5"/>
      <c r="G777" s="5"/>
      <c r="H777" s="5"/>
      <c r="I777" s="5"/>
    </row>
    <row r="778" spans="3:9" x14ac:dyDescent="0.25">
      <c r="C778" s="5"/>
      <c r="D778" s="5"/>
      <c r="E778" s="5"/>
      <c r="F778" s="5"/>
      <c r="G778" s="5"/>
      <c r="H778" s="5"/>
      <c r="I778" s="5"/>
    </row>
    <row r="779" spans="3:9" x14ac:dyDescent="0.25">
      <c r="C779" s="5"/>
      <c r="D779" s="5"/>
      <c r="E779" s="5"/>
      <c r="F779" s="5"/>
      <c r="G779" s="5"/>
      <c r="H779" s="5"/>
      <c r="I779" s="5"/>
    </row>
    <row r="780" spans="3:9" x14ac:dyDescent="0.25">
      <c r="C780" s="5"/>
      <c r="D780" s="5"/>
      <c r="E780" s="5"/>
      <c r="F780" s="5"/>
      <c r="G780" s="5"/>
      <c r="H780" s="5"/>
      <c r="I780" s="5"/>
    </row>
    <row r="781" spans="3:9" x14ac:dyDescent="0.25">
      <c r="C781" s="5"/>
      <c r="D781" s="5"/>
      <c r="E781" s="5"/>
      <c r="F781" s="5"/>
      <c r="G781" s="5"/>
      <c r="H781" s="5"/>
      <c r="I781" s="5"/>
    </row>
    <row r="782" spans="3:9" x14ac:dyDescent="0.25">
      <c r="C782" s="5"/>
      <c r="D782" s="5"/>
      <c r="E782" s="5"/>
      <c r="F782" s="5"/>
      <c r="G782" s="5"/>
      <c r="H782" s="5"/>
      <c r="I782" s="5"/>
    </row>
    <row r="783" spans="3:9" x14ac:dyDescent="0.25">
      <c r="C783" s="5"/>
      <c r="D783" s="5"/>
      <c r="E783" s="5"/>
      <c r="F783" s="5"/>
      <c r="G783" s="5"/>
      <c r="H783" s="5"/>
      <c r="I783" s="5"/>
    </row>
    <row r="784" spans="3:9" x14ac:dyDescent="0.25">
      <c r="C784" s="5"/>
      <c r="D784" s="5"/>
      <c r="E784" s="5"/>
      <c r="F784" s="5"/>
      <c r="G784" s="5"/>
      <c r="H784" s="5"/>
      <c r="I784" s="5"/>
    </row>
    <row r="785" spans="3:9" x14ac:dyDescent="0.25">
      <c r="C785" s="5"/>
      <c r="D785" s="5"/>
      <c r="E785" s="5"/>
      <c r="F785" s="5"/>
      <c r="G785" s="5"/>
      <c r="H785" s="5"/>
      <c r="I785" s="5"/>
    </row>
    <row r="786" spans="3:9" x14ac:dyDescent="0.25">
      <c r="C786" s="5"/>
      <c r="D786" s="5"/>
      <c r="E786" s="5"/>
      <c r="F786" s="5"/>
      <c r="G786" s="5"/>
      <c r="H786" s="5"/>
      <c r="I786" s="5"/>
    </row>
    <row r="787" spans="3:9" x14ac:dyDescent="0.25">
      <c r="C787" s="5"/>
      <c r="D787" s="5"/>
      <c r="E787" s="5"/>
      <c r="F787" s="5"/>
      <c r="G787" s="5"/>
      <c r="H787" s="5"/>
      <c r="I787" s="5"/>
    </row>
    <row r="788" spans="3:9" x14ac:dyDescent="0.25">
      <c r="C788" s="5"/>
      <c r="D788" s="5"/>
      <c r="E788" s="5"/>
      <c r="F788" s="5"/>
      <c r="G788" s="5"/>
      <c r="H788" s="5"/>
      <c r="I788" s="5"/>
    </row>
    <row r="789" spans="3:9" x14ac:dyDescent="0.25">
      <c r="C789" s="5"/>
      <c r="D789" s="5"/>
      <c r="E789" s="5"/>
      <c r="F789" s="5"/>
      <c r="G789" s="5"/>
      <c r="H789" s="5"/>
      <c r="I789" s="5"/>
    </row>
    <row r="790" spans="3:9" x14ac:dyDescent="0.25">
      <c r="C790" s="5"/>
      <c r="D790" s="5"/>
      <c r="E790" s="5"/>
      <c r="F790" s="5"/>
      <c r="G790" s="5"/>
      <c r="H790" s="5"/>
      <c r="I790" s="5"/>
    </row>
    <row r="791" spans="3:9" x14ac:dyDescent="0.25">
      <c r="C791" s="5"/>
      <c r="D791" s="5"/>
      <c r="E791" s="5"/>
      <c r="F791" s="5"/>
      <c r="G791" s="5"/>
      <c r="H791" s="5"/>
      <c r="I791" s="5"/>
    </row>
    <row r="792" spans="3:9" x14ac:dyDescent="0.25">
      <c r="C792" s="5"/>
      <c r="D792" s="5"/>
      <c r="E792" s="5"/>
      <c r="F792" s="5"/>
      <c r="G792" s="5"/>
      <c r="H792" s="5"/>
      <c r="I792" s="5"/>
    </row>
    <row r="793" spans="3:9" x14ac:dyDescent="0.25">
      <c r="C793" s="5"/>
      <c r="D793" s="5"/>
      <c r="E793" s="5"/>
      <c r="F793" s="5"/>
      <c r="G793" s="5"/>
      <c r="H793" s="5"/>
      <c r="I793" s="5"/>
    </row>
    <row r="794" spans="3:9" x14ac:dyDescent="0.25">
      <c r="C794" s="5"/>
      <c r="D794" s="5"/>
      <c r="E794" s="5"/>
      <c r="F794" s="5"/>
      <c r="G794" s="5"/>
      <c r="H794" s="5"/>
      <c r="I794" s="5"/>
    </row>
    <row r="795" spans="3:9" x14ac:dyDescent="0.25">
      <c r="C795" s="5"/>
      <c r="D795" s="5"/>
      <c r="E795" s="5"/>
      <c r="F795" s="5"/>
      <c r="G795" s="5"/>
      <c r="H795" s="5"/>
      <c r="I795" s="5"/>
    </row>
    <row r="796" spans="3:9" x14ac:dyDescent="0.25">
      <c r="C796" s="5"/>
      <c r="D796" s="5"/>
      <c r="E796" s="5"/>
      <c r="F796" s="5"/>
      <c r="G796" s="5"/>
      <c r="H796" s="5"/>
      <c r="I796" s="5"/>
    </row>
    <row r="797" spans="3:9" x14ac:dyDescent="0.25">
      <c r="C797" s="5"/>
      <c r="D797" s="5"/>
      <c r="E797" s="5"/>
      <c r="F797" s="5"/>
      <c r="G797" s="5"/>
      <c r="H797" s="5"/>
      <c r="I797" s="5"/>
    </row>
    <row r="798" spans="3:9" x14ac:dyDescent="0.25">
      <c r="C798" s="5"/>
      <c r="D798" s="5"/>
      <c r="E798" s="5"/>
      <c r="F798" s="5"/>
      <c r="G798" s="5"/>
      <c r="H798" s="5"/>
      <c r="I798" s="5"/>
    </row>
    <row r="799" spans="3:9" x14ac:dyDescent="0.25">
      <c r="C799" s="5"/>
      <c r="D799" s="5"/>
      <c r="E799" s="5"/>
      <c r="F799" s="5"/>
      <c r="G799" s="5"/>
      <c r="H799" s="5"/>
      <c r="I799" s="5"/>
    </row>
    <row r="800" spans="3:9" x14ac:dyDescent="0.25">
      <c r="C800" s="5"/>
      <c r="D800" s="5"/>
      <c r="E800" s="5"/>
      <c r="F800" s="5"/>
      <c r="G800" s="5"/>
      <c r="H800" s="5"/>
      <c r="I800" s="5"/>
    </row>
    <row r="801" spans="3:9" x14ac:dyDescent="0.25">
      <c r="C801" s="5"/>
      <c r="D801" s="5"/>
      <c r="E801" s="5"/>
      <c r="F801" s="5"/>
      <c r="G801" s="5"/>
      <c r="H801" s="5"/>
      <c r="I801" s="5"/>
    </row>
    <row r="802" spans="3:9" x14ac:dyDescent="0.25">
      <c r="C802" s="5"/>
      <c r="D802" s="5"/>
      <c r="E802" s="5"/>
      <c r="F802" s="5"/>
      <c r="G802" s="5"/>
      <c r="H802" s="5"/>
      <c r="I802" s="5"/>
    </row>
    <row r="803" spans="3:9" x14ac:dyDescent="0.25">
      <c r="C803" s="5"/>
      <c r="D803" s="5"/>
      <c r="E803" s="5"/>
      <c r="F803" s="5"/>
      <c r="G803" s="5"/>
      <c r="H803" s="5"/>
      <c r="I803" s="5"/>
    </row>
    <row r="804" spans="3:9" x14ac:dyDescent="0.25">
      <c r="C804" s="5"/>
      <c r="D804" s="5"/>
      <c r="E804" s="5"/>
      <c r="F804" s="5"/>
      <c r="G804" s="5"/>
      <c r="H804" s="5"/>
      <c r="I804" s="5"/>
    </row>
    <row r="805" spans="3:9" x14ac:dyDescent="0.25">
      <c r="C805" s="5"/>
      <c r="D805" s="5"/>
      <c r="E805" s="5"/>
      <c r="F805" s="5"/>
      <c r="G805" s="5"/>
      <c r="H805" s="5"/>
      <c r="I805" s="5"/>
    </row>
    <row r="806" spans="3:9" x14ac:dyDescent="0.25">
      <c r="C806" s="5"/>
      <c r="D806" s="5"/>
      <c r="E806" s="5"/>
      <c r="F806" s="5"/>
      <c r="G806" s="5"/>
      <c r="H806" s="5"/>
      <c r="I806" s="5"/>
    </row>
    <row r="807" spans="3:9" x14ac:dyDescent="0.25">
      <c r="C807" s="5"/>
      <c r="D807" s="5"/>
      <c r="E807" s="5"/>
      <c r="F807" s="5"/>
      <c r="G807" s="5"/>
      <c r="H807" s="5"/>
      <c r="I807" s="5"/>
    </row>
    <row r="808" spans="3:9" x14ac:dyDescent="0.25">
      <c r="C808" s="5"/>
      <c r="D808" s="5"/>
      <c r="E808" s="5"/>
      <c r="F808" s="5"/>
      <c r="G808" s="5"/>
      <c r="H808" s="5"/>
      <c r="I808" s="5"/>
    </row>
    <row r="809" spans="3:9" x14ac:dyDescent="0.25">
      <c r="C809" s="5"/>
      <c r="D809" s="5"/>
      <c r="E809" s="5"/>
      <c r="F809" s="5"/>
      <c r="G809" s="5"/>
      <c r="H809" s="5"/>
      <c r="I809" s="5"/>
    </row>
    <row r="810" spans="3:9" x14ac:dyDescent="0.25">
      <c r="C810" s="5"/>
      <c r="D810" s="5"/>
      <c r="E810" s="5"/>
      <c r="F810" s="5"/>
      <c r="G810" s="5"/>
      <c r="H810" s="5"/>
      <c r="I810" s="5"/>
    </row>
    <row r="811" spans="3:9" x14ac:dyDescent="0.25">
      <c r="C811" s="5"/>
      <c r="D811" s="5"/>
      <c r="E811" s="5"/>
      <c r="F811" s="5"/>
      <c r="G811" s="5"/>
      <c r="H811" s="5"/>
      <c r="I811" s="5"/>
    </row>
    <row r="812" spans="3:9" x14ac:dyDescent="0.25">
      <c r="C812" s="5"/>
      <c r="D812" s="5"/>
      <c r="E812" s="5"/>
      <c r="F812" s="5"/>
      <c r="G812" s="5"/>
      <c r="H812" s="5"/>
      <c r="I812" s="5"/>
    </row>
    <row r="813" spans="3:9" x14ac:dyDescent="0.25">
      <c r="C813" s="5"/>
      <c r="D813" s="5"/>
      <c r="E813" s="5"/>
      <c r="F813" s="5"/>
      <c r="G813" s="5"/>
      <c r="H813" s="5"/>
      <c r="I813" s="5"/>
    </row>
    <row r="814" spans="3:9" x14ac:dyDescent="0.25">
      <c r="C814" s="5"/>
      <c r="D814" s="5"/>
      <c r="E814" s="5"/>
      <c r="F814" s="5"/>
      <c r="G814" s="5"/>
      <c r="H814" s="5"/>
      <c r="I814" s="5"/>
    </row>
    <row r="815" spans="3:9" x14ac:dyDescent="0.25">
      <c r="C815" s="5"/>
      <c r="D815" s="5"/>
      <c r="E815" s="5"/>
      <c r="F815" s="5"/>
      <c r="G815" s="5"/>
      <c r="H815" s="5"/>
      <c r="I815" s="5"/>
    </row>
    <row r="816" spans="3:9" x14ac:dyDescent="0.25">
      <c r="C816" s="5"/>
      <c r="D816" s="5"/>
      <c r="E816" s="5"/>
      <c r="F816" s="5"/>
      <c r="G816" s="5"/>
      <c r="H816" s="5"/>
      <c r="I816" s="5"/>
    </row>
    <row r="817" spans="3:9" x14ac:dyDescent="0.25">
      <c r="C817" s="5"/>
      <c r="D817" s="5"/>
      <c r="E817" s="5"/>
      <c r="F817" s="5"/>
      <c r="G817" s="5"/>
      <c r="H817" s="5"/>
      <c r="I817" s="5"/>
    </row>
    <row r="818" spans="3:9" x14ac:dyDescent="0.25">
      <c r="C818" s="5"/>
      <c r="D818" s="5"/>
      <c r="E818" s="5"/>
      <c r="F818" s="5"/>
      <c r="G818" s="5"/>
      <c r="H818" s="5"/>
      <c r="I818" s="5"/>
    </row>
    <row r="819" spans="3:9" x14ac:dyDescent="0.25">
      <c r="C819" s="5"/>
      <c r="D819" s="5"/>
      <c r="E819" s="5"/>
      <c r="F819" s="5"/>
      <c r="G819" s="5"/>
      <c r="H819" s="5"/>
      <c r="I819" s="5"/>
    </row>
    <row r="820" spans="3:9" x14ac:dyDescent="0.25">
      <c r="C820" s="5"/>
      <c r="D820" s="5"/>
      <c r="E820" s="5"/>
      <c r="F820" s="5"/>
      <c r="G820" s="5"/>
      <c r="H820" s="5"/>
      <c r="I820" s="5"/>
    </row>
    <row r="821" spans="3:9" x14ac:dyDescent="0.25">
      <c r="C821" s="5"/>
      <c r="D821" s="5"/>
      <c r="E821" s="5"/>
      <c r="F821" s="5"/>
      <c r="G821" s="5"/>
      <c r="H821" s="5"/>
      <c r="I821" s="5"/>
    </row>
    <row r="822" spans="3:9" x14ac:dyDescent="0.25">
      <c r="C822" s="5"/>
      <c r="D822" s="5"/>
      <c r="E822" s="5"/>
      <c r="F822" s="5"/>
      <c r="G822" s="5"/>
      <c r="H822" s="5"/>
      <c r="I822" s="5"/>
    </row>
    <row r="823" spans="3:9" x14ac:dyDescent="0.25">
      <c r="C823" s="5"/>
      <c r="D823" s="5"/>
      <c r="E823" s="5"/>
      <c r="F823" s="5"/>
      <c r="G823" s="5"/>
      <c r="H823" s="5"/>
      <c r="I823" s="5"/>
    </row>
    <row r="824" spans="3:9" x14ac:dyDescent="0.25">
      <c r="C824" s="5"/>
      <c r="D824" s="5"/>
      <c r="E824" s="5"/>
      <c r="F824" s="5"/>
      <c r="G824" s="5"/>
      <c r="H824" s="5"/>
      <c r="I824" s="5"/>
    </row>
    <row r="825" spans="3:9" x14ac:dyDescent="0.25">
      <c r="C825" s="5"/>
      <c r="D825" s="5"/>
      <c r="E825" s="5"/>
      <c r="F825" s="5"/>
      <c r="G825" s="5"/>
      <c r="H825" s="5"/>
      <c r="I825" s="5"/>
    </row>
    <row r="826" spans="3:9" x14ac:dyDescent="0.25">
      <c r="C826" s="5"/>
      <c r="D826" s="5"/>
      <c r="E826" s="5"/>
      <c r="F826" s="5"/>
      <c r="G826" s="5"/>
      <c r="H826" s="5"/>
      <c r="I826" s="5"/>
    </row>
    <row r="827" spans="3:9" x14ac:dyDescent="0.25">
      <c r="C827" s="5"/>
      <c r="D827" s="5"/>
      <c r="E827" s="5"/>
      <c r="F827" s="5"/>
      <c r="G827" s="5"/>
      <c r="H827" s="5"/>
      <c r="I827" s="5"/>
    </row>
    <row r="828" spans="3:9" x14ac:dyDescent="0.25">
      <c r="C828" s="5"/>
      <c r="D828" s="5"/>
      <c r="E828" s="5"/>
      <c r="F828" s="5"/>
      <c r="G828" s="5"/>
      <c r="H828" s="5"/>
      <c r="I828" s="5"/>
    </row>
    <row r="829" spans="3:9" x14ac:dyDescent="0.25">
      <c r="C829" s="5"/>
      <c r="D829" s="5"/>
      <c r="E829" s="5"/>
      <c r="F829" s="5"/>
      <c r="G829" s="5"/>
      <c r="H829" s="5"/>
      <c r="I829" s="5"/>
    </row>
    <row r="830" spans="3:9" x14ac:dyDescent="0.25">
      <c r="C830" s="5"/>
      <c r="D830" s="5"/>
      <c r="E830" s="5"/>
      <c r="F830" s="5"/>
      <c r="G830" s="5"/>
      <c r="H830" s="5"/>
      <c r="I830" s="5"/>
    </row>
    <row r="831" spans="3:9" x14ac:dyDescent="0.25">
      <c r="C831" s="5"/>
      <c r="D831" s="5"/>
      <c r="E831" s="5"/>
      <c r="F831" s="5"/>
      <c r="G831" s="5"/>
      <c r="H831" s="5"/>
      <c r="I831" s="5"/>
    </row>
    <row r="832" spans="3:9" x14ac:dyDescent="0.25">
      <c r="C832" s="5"/>
      <c r="D832" s="5"/>
      <c r="E832" s="5"/>
      <c r="F832" s="5"/>
      <c r="G832" s="5"/>
      <c r="H832" s="5"/>
      <c r="I832" s="5"/>
    </row>
    <row r="833" spans="3:9" x14ac:dyDescent="0.25">
      <c r="C833" s="5"/>
      <c r="D833" s="5"/>
      <c r="E833" s="5"/>
      <c r="F833" s="5"/>
      <c r="G833" s="5"/>
      <c r="H833" s="5"/>
      <c r="I833" s="5"/>
    </row>
    <row r="834" spans="3:9" x14ac:dyDescent="0.25">
      <c r="C834" s="5"/>
      <c r="D834" s="5"/>
      <c r="E834" s="5"/>
      <c r="F834" s="5"/>
      <c r="G834" s="5"/>
      <c r="H834" s="5"/>
      <c r="I834" s="5"/>
    </row>
    <row r="835" spans="3:9" x14ac:dyDescent="0.25">
      <c r="C835" s="5"/>
      <c r="D835" s="5"/>
      <c r="E835" s="5"/>
      <c r="F835" s="5"/>
      <c r="G835" s="5"/>
      <c r="H835" s="5"/>
      <c r="I835" s="5"/>
    </row>
    <row r="836" spans="3:9" x14ac:dyDescent="0.25">
      <c r="C836" s="5"/>
      <c r="D836" s="5"/>
      <c r="E836" s="5"/>
      <c r="F836" s="5"/>
      <c r="G836" s="5"/>
      <c r="H836" s="5"/>
      <c r="I836" s="5"/>
    </row>
    <row r="837" spans="3:9" x14ac:dyDescent="0.25">
      <c r="C837" s="5"/>
      <c r="D837" s="5"/>
      <c r="E837" s="5"/>
      <c r="F837" s="5"/>
      <c r="G837" s="5"/>
      <c r="H837" s="5"/>
      <c r="I837" s="5"/>
    </row>
    <row r="838" spans="3:9" x14ac:dyDescent="0.25">
      <c r="C838" s="5"/>
      <c r="D838" s="5"/>
      <c r="E838" s="5"/>
      <c r="F838" s="5"/>
      <c r="G838" s="5"/>
      <c r="H838" s="5"/>
      <c r="I838" s="5"/>
    </row>
    <row r="839" spans="3:9" x14ac:dyDescent="0.25">
      <c r="C839" s="5"/>
      <c r="D839" s="5"/>
      <c r="E839" s="5"/>
      <c r="F839" s="5"/>
      <c r="G839" s="5"/>
      <c r="H839" s="5"/>
      <c r="I839" s="5"/>
    </row>
    <row r="840" spans="3:9" x14ac:dyDescent="0.25">
      <c r="C840" s="5"/>
      <c r="D840" s="5"/>
      <c r="E840" s="5"/>
      <c r="F840" s="5"/>
      <c r="G840" s="5"/>
      <c r="H840" s="5"/>
      <c r="I840" s="5"/>
    </row>
    <row r="841" spans="3:9" x14ac:dyDescent="0.25">
      <c r="C841" s="5"/>
      <c r="D841" s="5"/>
      <c r="E841" s="5"/>
      <c r="F841" s="5"/>
      <c r="G841" s="5"/>
      <c r="H841" s="5"/>
      <c r="I841" s="5"/>
    </row>
    <row r="842" spans="3:9" x14ac:dyDescent="0.25">
      <c r="C842" s="5"/>
      <c r="D842" s="5"/>
      <c r="E842" s="5"/>
      <c r="F842" s="5"/>
      <c r="G842" s="5"/>
      <c r="H842" s="5"/>
      <c r="I842" s="5"/>
    </row>
    <row r="843" spans="3:9" x14ac:dyDescent="0.25">
      <c r="C843" s="5"/>
      <c r="D843" s="5"/>
      <c r="E843" s="5"/>
      <c r="F843" s="5"/>
      <c r="G843" s="5"/>
      <c r="H843" s="5"/>
      <c r="I843" s="5"/>
    </row>
    <row r="844" spans="3:9" x14ac:dyDescent="0.25">
      <c r="C844" s="5"/>
      <c r="D844" s="5"/>
      <c r="E844" s="5"/>
      <c r="F844" s="5"/>
      <c r="G844" s="5"/>
      <c r="H844" s="5"/>
      <c r="I844" s="5"/>
    </row>
    <row r="845" spans="3:9" x14ac:dyDescent="0.25">
      <c r="C845" s="5"/>
      <c r="D845" s="5"/>
      <c r="E845" s="5"/>
      <c r="F845" s="5"/>
      <c r="G845" s="5"/>
      <c r="H845" s="5"/>
      <c r="I845" s="5"/>
    </row>
    <row r="846" spans="3:9" x14ac:dyDescent="0.25">
      <c r="C846" s="5"/>
      <c r="D846" s="5"/>
      <c r="E846" s="5"/>
      <c r="F846" s="5"/>
      <c r="G846" s="5"/>
      <c r="H846" s="5"/>
      <c r="I846" s="5"/>
    </row>
    <row r="847" spans="3:9" x14ac:dyDescent="0.25">
      <c r="C847" s="5"/>
      <c r="D847" s="5"/>
      <c r="E847" s="5"/>
      <c r="F847" s="5"/>
      <c r="G847" s="5"/>
      <c r="H847" s="5"/>
      <c r="I847" s="5"/>
    </row>
    <row r="848" spans="3:9" x14ac:dyDescent="0.25">
      <c r="C848" s="5"/>
      <c r="D848" s="5"/>
      <c r="E848" s="5"/>
      <c r="F848" s="5"/>
      <c r="G848" s="5"/>
      <c r="H848" s="5"/>
      <c r="I848" s="5"/>
    </row>
    <row r="849" spans="3:9" x14ac:dyDescent="0.25">
      <c r="C849" s="5"/>
      <c r="D849" s="5"/>
      <c r="E849" s="5"/>
      <c r="F849" s="5"/>
      <c r="G849" s="5"/>
      <c r="H849" s="5"/>
      <c r="I849" s="5"/>
    </row>
    <row r="850" spans="3:9" x14ac:dyDescent="0.25">
      <c r="C850" s="5"/>
      <c r="D850" s="5"/>
      <c r="E850" s="5"/>
      <c r="F850" s="5"/>
      <c r="G850" s="5"/>
      <c r="H850" s="5"/>
      <c r="I850" s="5"/>
    </row>
    <row r="851" spans="3:9" x14ac:dyDescent="0.25">
      <c r="C851" s="5"/>
      <c r="D851" s="5"/>
      <c r="E851" s="5"/>
      <c r="F851" s="5"/>
      <c r="G851" s="5"/>
      <c r="H851" s="5"/>
      <c r="I851" s="5"/>
    </row>
    <row r="852" spans="3:9" x14ac:dyDescent="0.25">
      <c r="C852" s="5"/>
      <c r="D852" s="5"/>
      <c r="E852" s="5"/>
      <c r="F852" s="5"/>
      <c r="G852" s="5"/>
      <c r="H852" s="5"/>
      <c r="I852" s="5"/>
    </row>
    <row r="853" spans="3:9" x14ac:dyDescent="0.25">
      <c r="C853" s="5"/>
      <c r="D853" s="5"/>
      <c r="E853" s="5"/>
      <c r="F853" s="5"/>
      <c r="G853" s="5"/>
      <c r="H853" s="5"/>
      <c r="I853" s="5"/>
    </row>
    <row r="854" spans="3:9" x14ac:dyDescent="0.25">
      <c r="C854" s="5"/>
      <c r="D854" s="5"/>
      <c r="E854" s="5"/>
      <c r="F854" s="5"/>
      <c r="G854" s="5"/>
      <c r="H854" s="5"/>
      <c r="I854" s="5"/>
    </row>
    <row r="855" spans="3:9" x14ac:dyDescent="0.25">
      <c r="C855" s="5"/>
      <c r="D855" s="5"/>
      <c r="E855" s="5"/>
      <c r="F855" s="5"/>
      <c r="G855" s="5"/>
      <c r="H855" s="5"/>
      <c r="I855" s="5"/>
    </row>
    <row r="856" spans="3:9" x14ac:dyDescent="0.25">
      <c r="C856" s="5"/>
      <c r="D856" s="5"/>
      <c r="E856" s="5"/>
      <c r="F856" s="5"/>
      <c r="G856" s="5"/>
      <c r="H856" s="5"/>
      <c r="I856" s="5"/>
    </row>
    <row r="857" spans="3:9" x14ac:dyDescent="0.25">
      <c r="C857" s="5"/>
      <c r="D857" s="5"/>
      <c r="E857" s="5"/>
      <c r="F857" s="5"/>
      <c r="G857" s="5"/>
      <c r="H857" s="5"/>
      <c r="I857" s="5"/>
    </row>
    <row r="858" spans="3:9" x14ac:dyDescent="0.25">
      <c r="C858" s="5"/>
      <c r="D858" s="5"/>
      <c r="E858" s="5"/>
      <c r="F858" s="5"/>
      <c r="G858" s="5"/>
      <c r="H858" s="5"/>
      <c r="I858" s="5"/>
    </row>
    <row r="859" spans="3:9" x14ac:dyDescent="0.25">
      <c r="C859" s="5"/>
      <c r="D859" s="5"/>
      <c r="E859" s="5"/>
      <c r="F859" s="5"/>
      <c r="G859" s="5"/>
      <c r="H859" s="5"/>
      <c r="I859" s="5"/>
    </row>
    <row r="860" spans="3:9" x14ac:dyDescent="0.25">
      <c r="C860" s="5"/>
      <c r="D860" s="5"/>
      <c r="E860" s="5"/>
      <c r="F860" s="5"/>
      <c r="G860" s="5"/>
      <c r="H860" s="5"/>
      <c r="I860" s="5"/>
    </row>
    <row r="861" spans="3:9" x14ac:dyDescent="0.25">
      <c r="C861" s="5"/>
      <c r="D861" s="5"/>
      <c r="E861" s="5"/>
      <c r="F861" s="5"/>
      <c r="G861" s="5"/>
      <c r="H861" s="5"/>
      <c r="I861" s="5"/>
    </row>
    <row r="862" spans="3:9" x14ac:dyDescent="0.25">
      <c r="C862" s="5"/>
      <c r="D862" s="5"/>
      <c r="E862" s="5"/>
      <c r="F862" s="5"/>
      <c r="G862" s="5"/>
      <c r="H862" s="5"/>
      <c r="I862" s="5"/>
    </row>
    <row r="863" spans="3:9" x14ac:dyDescent="0.25">
      <c r="C863" s="5"/>
      <c r="D863" s="5"/>
      <c r="E863" s="5"/>
      <c r="F863" s="5"/>
      <c r="G863" s="5"/>
      <c r="H863" s="5"/>
      <c r="I863" s="5"/>
    </row>
    <row r="864" spans="3:9" x14ac:dyDescent="0.25">
      <c r="C864" s="5"/>
      <c r="D864" s="5"/>
      <c r="E864" s="5"/>
      <c r="F864" s="5"/>
      <c r="G864" s="5"/>
      <c r="H864" s="5"/>
      <c r="I864" s="5"/>
    </row>
    <row r="865" spans="3:9" x14ac:dyDescent="0.25">
      <c r="C865" s="5"/>
      <c r="D865" s="5"/>
      <c r="E865" s="5"/>
      <c r="F865" s="5"/>
      <c r="G865" s="5"/>
      <c r="H865" s="5"/>
      <c r="I865" s="5"/>
    </row>
    <row r="866" spans="3:9" x14ac:dyDescent="0.25">
      <c r="C866" s="5"/>
      <c r="D866" s="5"/>
      <c r="E866" s="5"/>
      <c r="F866" s="5"/>
      <c r="G866" s="5"/>
      <c r="H866" s="5"/>
      <c r="I866" s="5"/>
    </row>
    <row r="867" spans="3:9" x14ac:dyDescent="0.25">
      <c r="C867" s="5"/>
      <c r="D867" s="5"/>
      <c r="E867" s="5"/>
      <c r="F867" s="5"/>
      <c r="G867" s="5"/>
      <c r="H867" s="5"/>
      <c r="I867" s="5"/>
    </row>
    <row r="868" spans="3:9" x14ac:dyDescent="0.25">
      <c r="C868" s="5"/>
      <c r="D868" s="5"/>
      <c r="E868" s="5"/>
      <c r="F868" s="5"/>
      <c r="G868" s="5"/>
      <c r="H868" s="5"/>
      <c r="I868" s="5"/>
    </row>
    <row r="869" spans="3:9" x14ac:dyDescent="0.25">
      <c r="C869" s="5"/>
      <c r="D869" s="5"/>
      <c r="E869" s="5"/>
      <c r="F869" s="5"/>
      <c r="G869" s="5"/>
      <c r="H869" s="5"/>
      <c r="I869" s="5"/>
    </row>
    <row r="870" spans="3:9" x14ac:dyDescent="0.25">
      <c r="C870" s="5"/>
      <c r="D870" s="5"/>
      <c r="E870" s="5"/>
      <c r="F870" s="5"/>
      <c r="G870" s="5"/>
      <c r="H870" s="5"/>
      <c r="I870" s="5"/>
    </row>
  </sheetData>
  <mergeCells count="65">
    <mergeCell ref="A3:AS3"/>
    <mergeCell ref="A4:AS4"/>
    <mergeCell ref="A5:AS5"/>
    <mergeCell ref="J6:N6"/>
    <mergeCell ref="O6:S6"/>
    <mergeCell ref="T6:X6"/>
    <mergeCell ref="Y6:AC6"/>
    <mergeCell ref="D6:D7"/>
    <mergeCell ref="AD6:AH6"/>
    <mergeCell ref="AI6:AM6"/>
    <mergeCell ref="A20:A25"/>
    <mergeCell ref="B14:B19"/>
    <mergeCell ref="B20:B25"/>
    <mergeCell ref="A26:A31"/>
    <mergeCell ref="A32:A37"/>
    <mergeCell ref="B32:B37"/>
    <mergeCell ref="AN8:AS13"/>
    <mergeCell ref="E6:I6"/>
    <mergeCell ref="AN14:AS19"/>
    <mergeCell ref="C6:C7"/>
    <mergeCell ref="A6:B7"/>
    <mergeCell ref="A8:B13"/>
    <mergeCell ref="A14:A19"/>
    <mergeCell ref="AN20:AS25"/>
    <mergeCell ref="B26:B31"/>
    <mergeCell ref="AN26:AS31"/>
    <mergeCell ref="B80:B85"/>
    <mergeCell ref="AN68:AS73"/>
    <mergeCell ref="AN50:AS55"/>
    <mergeCell ref="B56:B61"/>
    <mergeCell ref="AN56:AS61"/>
    <mergeCell ref="B74:B79"/>
    <mergeCell ref="AN32:AS37"/>
    <mergeCell ref="B38:B43"/>
    <mergeCell ref="AN38:AS43"/>
    <mergeCell ref="B68:B73"/>
    <mergeCell ref="B62:B67"/>
    <mergeCell ref="B50:B55"/>
    <mergeCell ref="B44:B49"/>
    <mergeCell ref="A62:A67"/>
    <mergeCell ref="B98:B103"/>
    <mergeCell ref="AN98:AS103"/>
    <mergeCell ref="B104:B109"/>
    <mergeCell ref="B92:B97"/>
    <mergeCell ref="AN92:AS97"/>
    <mergeCell ref="A68:A73"/>
    <mergeCell ref="A74:A79"/>
    <mergeCell ref="A80:A85"/>
    <mergeCell ref="A86:A91"/>
    <mergeCell ref="A1:AS1"/>
    <mergeCell ref="AN104:AS109"/>
    <mergeCell ref="B86:B91"/>
    <mergeCell ref="AN86:AS91"/>
    <mergeCell ref="AN6:AS7"/>
    <mergeCell ref="A92:A97"/>
    <mergeCell ref="A98:A103"/>
    <mergeCell ref="A44:A49"/>
    <mergeCell ref="A50:A55"/>
    <mergeCell ref="A56:A61"/>
    <mergeCell ref="A104:A109"/>
    <mergeCell ref="AN74:AS79"/>
    <mergeCell ref="AN62:AS67"/>
    <mergeCell ref="AN80:AS85"/>
    <mergeCell ref="AN44:AS49"/>
    <mergeCell ref="A38:A43"/>
  </mergeCells>
  <phoneticPr fontId="0" type="noConversion"/>
  <pageMargins left="0.31496062992125984" right="0.11811023622047245" top="0.74803149606299213" bottom="0.74803149606299213" header="0.31496062992125984" footer="0.31496062992125984"/>
  <pageSetup paperSize="9" scale="74" orientation="landscape" r:id="rId1"/>
  <rowBreaks count="2" manualBreakCount="2">
    <brk id="191" max="49" man="1"/>
    <brk id="263" max="4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X6"/>
  <sheetViews>
    <sheetView topLeftCell="AV1" workbookViewId="0">
      <selection activeCell="L22" sqref="L22"/>
    </sheetView>
  </sheetViews>
  <sheetFormatPr defaultRowHeight="15" x14ac:dyDescent="0.25"/>
  <sheetData>
    <row r="1" spans="1:180" x14ac:dyDescent="0.25">
      <c r="A1" s="1">
        <f>A3+A4+A5+A6</f>
        <v>734292.4</v>
      </c>
      <c r="B1" s="1">
        <f>B3+B4+B5+B6</f>
        <v>129642.86999999998</v>
      </c>
      <c r="C1" s="1">
        <f t="shared" ref="C1:C6" si="0">IF(A1=0,0,B1/A1*100)</f>
        <v>17.655483020115689</v>
      </c>
      <c r="D1" s="1">
        <f>D2+D3+D4+D5+D6</f>
        <v>47553.102000000006</v>
      </c>
      <c r="E1" s="1">
        <f t="shared" ref="E1:E6" si="1">IF(B1=0,0,D1/B1*100)</f>
        <v>36.680075039992566</v>
      </c>
      <c r="F1" s="2">
        <f>F2+F3+F4+F5+F6</f>
        <v>0</v>
      </c>
      <c r="G1" s="2"/>
      <c r="H1" s="2">
        <f>H2+H3+H4+H5+H6</f>
        <v>0</v>
      </c>
      <c r="I1" s="2">
        <f t="shared" ref="I1:I6" si="2">IF(F1=0,0,H1/F1*100)</f>
        <v>0</v>
      </c>
      <c r="J1" s="2">
        <f>J2+J3+J4+J5+J6</f>
        <v>0</v>
      </c>
      <c r="K1" s="2">
        <f t="shared" ref="K1:K6" si="3">IF(H1=0,0,J1/H1*100)</f>
        <v>0</v>
      </c>
      <c r="L1" s="2">
        <f>L2+L3+L4+L5+L6</f>
        <v>105555.5</v>
      </c>
      <c r="M1" s="2">
        <f>M2+M3+M4+M5+M6</f>
        <v>0</v>
      </c>
      <c r="N1" s="2">
        <f t="shared" ref="N1:N6" si="4">IF(L1=0,0,M1/L1*100)</f>
        <v>0</v>
      </c>
      <c r="O1" s="2">
        <f>O2+O3+O4+O5+O6</f>
        <v>0</v>
      </c>
      <c r="P1" s="2">
        <f t="shared" ref="P1:P6" si="5">IF(M1=0,0,O1/M1*100)</f>
        <v>0</v>
      </c>
      <c r="Q1" s="2">
        <f>Q2+Q3+Q4+Q5+Q6</f>
        <v>33045.599999999999</v>
      </c>
      <c r="R1" s="2">
        <f>R2+R3+R4+R5+R6</f>
        <v>2779.8</v>
      </c>
      <c r="S1" s="2">
        <f t="shared" ref="S1:S6" si="6">IF(Q1=0,0,R1/Q1*100)</f>
        <v>8.4120124918294721</v>
      </c>
      <c r="T1" s="2">
        <f>T2+T3+T4+T5+T6</f>
        <v>649.79999999999995</v>
      </c>
      <c r="U1" s="2">
        <f t="shared" ref="U1:U6" si="7">IF(R1=0,0,T1/R1*100)</f>
        <v>23.375782430390675</v>
      </c>
      <c r="V1" s="2">
        <f>SUM(V2:V6)</f>
        <v>19172.699999999997</v>
      </c>
      <c r="W1" s="2">
        <f>W2+W3+W4+W5+W6</f>
        <v>8438.4</v>
      </c>
      <c r="X1" s="2">
        <f t="shared" ref="X1:X6" si="8">IF(V1=0,0,W1/V1*100)</f>
        <v>44.012580387738822</v>
      </c>
      <c r="Y1" s="2">
        <f>Y2+Y3+Y4+Y5+Y6</f>
        <v>0</v>
      </c>
      <c r="Z1" s="2">
        <f t="shared" ref="Z1:Z6" si="9">IF(W1=0,0,Y1/W1*100)</f>
        <v>0</v>
      </c>
      <c r="AA1" s="2">
        <v>0</v>
      </c>
      <c r="AB1" s="2">
        <f>AB2+AB3+AB4+AB5+AB6</f>
        <v>0</v>
      </c>
      <c r="AC1" s="2">
        <f>AC2+AC3+AC4+AC5+AC6</f>
        <v>0</v>
      </c>
      <c r="AD1" s="2">
        <f t="shared" ref="AD1:AD6" si="10">IF(AA1=0,0,AC1/AA1*100)</f>
        <v>0</v>
      </c>
      <c r="AE1" s="2">
        <f>AE2+AE3+AE4+AE5+AE6</f>
        <v>0</v>
      </c>
      <c r="AF1" s="2">
        <f t="shared" ref="AF1:AF6" si="11">IF(AC1=0,0,AE1/AC1*100)</f>
        <v>0</v>
      </c>
      <c r="AG1" s="2">
        <v>15561</v>
      </c>
      <c r="AH1" s="2">
        <f>AH2+AH3+AH4+AH5+AH6</f>
        <v>18781.8</v>
      </c>
      <c r="AI1" s="2">
        <f t="shared" ref="AI1:AI6" si="12">IF(AG1=0,0,AH1/AG1*100)</f>
        <v>120.69789859263543</v>
      </c>
      <c r="AJ1" s="2">
        <f>AJ2+AJ3+AJ4+AJ5+AJ6</f>
        <v>0</v>
      </c>
      <c r="AK1" s="2">
        <f t="shared" ref="AK1:AK6" si="13">IF(AH1=0,0,AJ1/AH1*100)</f>
        <v>0</v>
      </c>
      <c r="AL1" s="2">
        <f>AL2+AL3+AL4+AL5+AL6</f>
        <v>0</v>
      </c>
      <c r="AM1" s="2">
        <f>AM2+AM3+AM4+AM5+AM6</f>
        <v>0</v>
      </c>
      <c r="AN1" s="2">
        <f>AN2+AN3+AN4+AN5+AN6</f>
        <v>0</v>
      </c>
      <c r="AO1" s="2">
        <f t="shared" ref="AO1:AO6" si="14">IF(AL1=0,0,AN1/AL1*100)</f>
        <v>0</v>
      </c>
      <c r="AP1" s="2">
        <f>AP2+AP3+AP4+AP5+AP6</f>
        <v>0</v>
      </c>
      <c r="AQ1" s="2">
        <f t="shared" ref="AQ1:AQ6" si="15">IF(AN1=0,0,AP1/AN1*100)</f>
        <v>0</v>
      </c>
      <c r="AR1" s="2">
        <f>AR2+AR3+AR4+AR5+AR6</f>
        <v>50728.4</v>
      </c>
      <c r="AS1" s="2">
        <f>AS2+AS3+AS4+AS5+AS6</f>
        <v>0</v>
      </c>
      <c r="AT1" s="2">
        <f t="shared" ref="AT1:AT6" si="16">IF(AR1=0,0,AS1/AR1*100)</f>
        <v>0</v>
      </c>
      <c r="AU1" s="2">
        <f>AU2+AU3+AU4+AU5+AU6</f>
        <v>0</v>
      </c>
      <c r="AV1" s="2">
        <f t="shared" ref="AV1:AV6" si="17">IF(AS1=0,0,AU1/AS1*100)</f>
        <v>0</v>
      </c>
      <c r="AW1" s="2">
        <f>AW2+AW3+AW4+AW5+AW6</f>
        <v>0</v>
      </c>
      <c r="AX1" s="2">
        <f>AX2+AX3+AX4+AX5+AX6</f>
        <v>0</v>
      </c>
      <c r="AY1" s="2">
        <f>AY2+AY3+AY4+AY5+AY6</f>
        <v>0</v>
      </c>
      <c r="AZ1" s="2">
        <f t="shared" ref="AZ1:AZ6" si="18">IF(AW1=0,0,AY1/AW1*100)</f>
        <v>0</v>
      </c>
      <c r="BA1" s="2">
        <f>BA2+BA3+BA4+BA5+BA6</f>
        <v>0</v>
      </c>
      <c r="BB1" s="2">
        <f t="shared" ref="BB1:BB6" si="19">IF(AY1=0,0,BA1/AY1*100)</f>
        <v>0</v>
      </c>
      <c r="BC1" s="2">
        <v>17</v>
      </c>
      <c r="BD1" s="2">
        <f>BD2+BD3+BD4+BD5+BD6</f>
        <v>0</v>
      </c>
      <c r="BE1" s="2">
        <f>BE2+BE3+BE4+BE5+BE6</f>
        <v>0</v>
      </c>
      <c r="BF1" s="2">
        <f t="shared" ref="BF1:BF6" si="20">IF(BC1=0,0,BE1/BC1*100)</f>
        <v>0</v>
      </c>
      <c r="BG1" s="2">
        <f>BG2+BG3+BG4+BG5+BG6</f>
        <v>0</v>
      </c>
      <c r="BH1" s="2">
        <f t="shared" ref="BH1:BH6" si="21">IF(BE1=0,0,BG1/BE1*100)</f>
        <v>0</v>
      </c>
      <c r="BI1" s="2">
        <f>BI2+BI3+BI4+BI5+BI6</f>
        <v>0</v>
      </c>
      <c r="BJ1" s="2">
        <f>BJ2+BJ3+BJ4+BJ5+BJ6</f>
        <v>0</v>
      </c>
      <c r="BK1" s="2">
        <f>BK2+BK3+BK4+BK5+BK6</f>
        <v>0</v>
      </c>
      <c r="BL1" s="2">
        <f t="shared" ref="BL1:BL6" si="22">IF(BI1=0,0,BK1/BI1*100)</f>
        <v>0</v>
      </c>
      <c r="BM1" s="2">
        <f>BM2+BM3+BM4+BM5+BM6</f>
        <v>0</v>
      </c>
      <c r="BN1" s="2">
        <f t="shared" ref="BN1:BN6" si="23">IF(BK1=0,0,BM1/BK1*100)</f>
        <v>0</v>
      </c>
      <c r="BO1" s="2">
        <v>24694</v>
      </c>
      <c r="BP1" s="2">
        <f>BP2+BP3+BP4+BP5+BP6</f>
        <v>0</v>
      </c>
      <c r="BQ1" s="2">
        <f t="shared" ref="BQ1:BQ6" si="24">IF(BO1=0,0,BP1/BO1*100)</f>
        <v>0</v>
      </c>
      <c r="BR1" s="2">
        <f>BR2+BR3+BR4+BR5+BR6</f>
        <v>0</v>
      </c>
      <c r="BS1" s="2">
        <f t="shared" ref="BS1:BS6" si="25">IF(BP1=0,0,BR1/BP1*100)</f>
        <v>0</v>
      </c>
      <c r="BT1" s="2">
        <f>BT2+BT3+BT4+BT5+BT6</f>
        <v>0</v>
      </c>
      <c r="BU1" s="2">
        <f>BU2+BU3+BU4+BU5+BU6</f>
        <v>0</v>
      </c>
      <c r="BV1" s="2">
        <f>BV2+BV3+BV4+BV5+BV6</f>
        <v>0</v>
      </c>
      <c r="BW1" s="2">
        <f t="shared" ref="BW1:BW6" si="26">IF(BT1=0,0,BV1/BT1*100)</f>
        <v>0</v>
      </c>
      <c r="BX1" s="2">
        <f>BX2+BX3+BX4+BX5+BX6</f>
        <v>0</v>
      </c>
      <c r="BY1" s="2">
        <f t="shared" ref="BY1:BY6" si="27">IF(BV1=0,0,BX1/BV1*100)</f>
        <v>0</v>
      </c>
      <c r="BZ1" s="2">
        <f>SUM(BZ2:BZ6)</f>
        <v>99</v>
      </c>
      <c r="CA1" s="2">
        <v>0</v>
      </c>
      <c r="CB1" s="2">
        <f t="shared" ref="CB1:CB6" si="28">IF(BZ1=0,0,CA1/BZ1*100)</f>
        <v>0</v>
      </c>
      <c r="CC1" s="2">
        <v>0</v>
      </c>
      <c r="CD1" s="2">
        <f t="shared" ref="CD1:CD6" si="29">IF(CA1=0,0,CC1/CA1*100)</f>
        <v>0</v>
      </c>
      <c r="CE1" s="2">
        <f>CE2+CE3+CE4+CE5+CE6</f>
        <v>0</v>
      </c>
      <c r="CF1" s="2">
        <f>CF2+CF3+CF4+CF5+CF6</f>
        <v>0</v>
      </c>
      <c r="CG1" s="2">
        <f>CG2+CG3+CG4+CG5+CG6</f>
        <v>0</v>
      </c>
      <c r="CH1" s="2">
        <f t="shared" ref="CH1:CH6" si="30">IF(CE1=0,0,CG1/CE1*100)</f>
        <v>0</v>
      </c>
      <c r="CI1" s="2">
        <f>CI2+CI3+CI4+CI5+CI6</f>
        <v>0</v>
      </c>
      <c r="CJ1" s="2">
        <f t="shared" ref="CJ1:CJ6" si="31">IF(CG1=0,0,CI1/CG1*100)</f>
        <v>0</v>
      </c>
      <c r="CK1" s="2">
        <f>CK2+CK3+CK4+CK5+CK6</f>
        <v>0</v>
      </c>
      <c r="CL1" s="2">
        <f>CL2+CL3+CL4+CL5+CL6</f>
        <v>0</v>
      </c>
      <c r="CM1" s="2">
        <f>CM2+CM3+CM4+CM5+CM6</f>
        <v>0</v>
      </c>
      <c r="CN1" s="2">
        <f t="shared" ref="CN1:CN6" si="32">IF(CK1=0,0,CM1/CK1*100)</f>
        <v>0</v>
      </c>
      <c r="CO1" s="2">
        <f>CO2+CO3+CO4+CO5+CO6</f>
        <v>0</v>
      </c>
      <c r="CP1" s="2">
        <f t="shared" ref="CP1:CP6" si="33">IF(CM1=0,0,CO1/CM1*100)</f>
        <v>0</v>
      </c>
      <c r="CQ1" s="2">
        <f>CQ2+CQ3+CQ4+CQ5+CQ6</f>
        <v>0</v>
      </c>
      <c r="CR1" s="2">
        <f>CR2+CR3+CR4+CR5+CR6</f>
        <v>0</v>
      </c>
      <c r="CS1" s="2">
        <f>CS2+CS3+CS4+CS5+CS6</f>
        <v>0</v>
      </c>
      <c r="CT1" s="2">
        <f t="shared" ref="CT1:CT6" si="34">IF(CQ1=0,0,CS1/CQ1*100)</f>
        <v>0</v>
      </c>
      <c r="CU1" s="2">
        <f>CU2+CU3+CU4+CU5+CU6</f>
        <v>0</v>
      </c>
      <c r="CV1" s="2">
        <f t="shared" ref="CV1:CV6" si="35">IF(CS1=0,0,CU1/CS1*100)</f>
        <v>0</v>
      </c>
      <c r="CW1" s="2">
        <f>SUM(CW2:CW6)</f>
        <v>2530.1</v>
      </c>
      <c r="CX1" s="2">
        <f>CX2+CX3+CX4+CX5+CX6</f>
        <v>747.17</v>
      </c>
      <c r="CY1" s="2">
        <f t="shared" ref="CY1:CY6" si="36">IF(CW1=0,0,CX1/CW1*100)</f>
        <v>29.531243824354767</v>
      </c>
      <c r="CZ1" s="2">
        <f>CZ2+CZ3+CZ4+CZ5+CZ6</f>
        <v>747.17</v>
      </c>
      <c r="DA1" s="2">
        <f t="shared" ref="DA1:DA6" si="37">IF(CX1=0,0,CZ1/CX1*100)</f>
        <v>100</v>
      </c>
      <c r="DB1" s="2">
        <f>DB2+DB3+DB4+DB5+DB6</f>
        <v>0</v>
      </c>
      <c r="DC1" s="2">
        <f>DC2+DC3+DC4+DC5+DC6</f>
        <v>0</v>
      </c>
      <c r="DD1" s="2">
        <f>DD2+DD3+DD4+DD5+DD6</f>
        <v>0</v>
      </c>
      <c r="DE1" s="2">
        <f t="shared" ref="DE1:DE6" si="38">IF(DB1=0,0,DD1/DB1*100)</f>
        <v>0</v>
      </c>
      <c r="DF1" s="2">
        <f>DF2+DF3+DF4+DF5+DF6</f>
        <v>0</v>
      </c>
      <c r="DG1" s="2">
        <f t="shared" ref="DG1:DG6" si="39">IF(DD1=0,0,DF1/DD1*100)</f>
        <v>0</v>
      </c>
      <c r="DH1" s="2">
        <f>DH2+DH3+DH4+DH5+DH6</f>
        <v>16756.099999999999</v>
      </c>
      <c r="DI1" s="2">
        <f>DI2+DI3+DI4+DI5+DI6</f>
        <v>14347.900000000001</v>
      </c>
      <c r="DJ1" s="2">
        <f t="shared" ref="DJ1:DJ6" si="40">IF(DH1=0,0,DI1/DH1*100)</f>
        <v>85.627920578177523</v>
      </c>
      <c r="DK1" s="2">
        <f>DK2+DK3+DK4+DK5+DK6</f>
        <v>4391.3999999999996</v>
      </c>
      <c r="DL1" s="2">
        <f t="shared" ref="DL1:DL6" si="41">IF(DI1=0,0,DK1/DI1*100)</f>
        <v>30.606569602520224</v>
      </c>
      <c r="DM1" s="2">
        <f>DM2+DM3+DM4+DM5+DM6</f>
        <v>0</v>
      </c>
      <c r="DN1" s="2">
        <f>DN2+DN3+DN4+DN5+DN6</f>
        <v>0</v>
      </c>
      <c r="DO1" s="2">
        <f>DO2+DO3+DO4+DO5+DO6</f>
        <v>0</v>
      </c>
      <c r="DP1" s="2">
        <f t="shared" ref="DP1:DP6" si="42">IF(DM1=0,0,DO1/DM1*100)</f>
        <v>0</v>
      </c>
      <c r="DQ1" s="2">
        <f>DQ2+DQ3+DQ4+DQ5+DQ6</f>
        <v>0</v>
      </c>
      <c r="DR1" s="2">
        <f t="shared" ref="DR1:DR6" si="43">IF(DO1=0,0,DQ1/DO1*100)</f>
        <v>0</v>
      </c>
      <c r="DS1" s="2">
        <v>26894.400000000001</v>
      </c>
      <c r="DT1" s="2">
        <f>DT2+DT3+DT4+DT5+DT6</f>
        <v>29213</v>
      </c>
      <c r="DU1" s="2">
        <f t="shared" ref="DU1:DU6" si="44">IF(DS1=0,0,DT1/DS1*100)</f>
        <v>108.62112558748289</v>
      </c>
      <c r="DV1" s="2">
        <f>DV2+DV3+DV4+DV5+DV6</f>
        <v>3554</v>
      </c>
      <c r="DW1" s="2">
        <f t="shared" ref="DW1:DW6" si="45">IF(DT1=0,0,DV1/DT1*100)</f>
        <v>12.165816588505116</v>
      </c>
      <c r="DX1" s="2">
        <f>SUM(DX2:DX6)</f>
        <v>189169.9</v>
      </c>
      <c r="DY1" s="2">
        <f>DY2+DY3+DY4+DY5+DY6</f>
        <v>47973.5</v>
      </c>
      <c r="DZ1" s="2">
        <f t="shared" ref="DZ1:DZ6" si="46">IF(DX1=0,0,DY1/DX1*100)</f>
        <v>25.360007062434352</v>
      </c>
      <c r="EA1" s="2">
        <f>EA2+EA3+EA4+EA5+EA6</f>
        <v>27485.1</v>
      </c>
      <c r="EB1" s="2">
        <f t="shared" ref="EB1:EB6" si="47">IF(DY1=0,0,EA1/DY1*100)</f>
        <v>57.292255099169331</v>
      </c>
      <c r="EC1" s="2">
        <v>550</v>
      </c>
      <c r="ED1" s="2">
        <f>ED2+ED3+ED4+ED5+ED6</f>
        <v>143.5</v>
      </c>
      <c r="EE1" s="2">
        <f t="shared" ref="EE1:EE6" si="48">IF(EC1=0,0,ED1/EC1*100)</f>
        <v>26.090909090909093</v>
      </c>
      <c r="EF1" s="2">
        <f>EF2+EF3+EF4+EF5+EF6</f>
        <v>0</v>
      </c>
      <c r="EG1" s="2">
        <f t="shared" ref="EG1:EG6" si="49">IF(ED1=0,0,EF1/ED1*100)</f>
        <v>0</v>
      </c>
      <c r="EH1" s="2">
        <f>EH2+EH3+EH4+EH5+EH6</f>
        <v>3141.6</v>
      </c>
      <c r="EI1" s="2">
        <f>EI2+EI3+EI4+EI5+EI6</f>
        <v>800.3</v>
      </c>
      <c r="EJ1" s="2">
        <f t="shared" ref="EJ1:EJ6" si="50">IF(EH1=0,0,EI1/EH1*100)</f>
        <v>25.474280621339446</v>
      </c>
      <c r="EK1" s="2">
        <f>EK2+EK3+EK4+EK5+EK6</f>
        <v>456.2</v>
      </c>
      <c r="EL1" s="2">
        <f t="shared" ref="EL1:EL6" si="51">IF(EI1=0,0,EK1/EI1*100)</f>
        <v>57.003623641134574</v>
      </c>
      <c r="EM1" s="2">
        <f>EM2+EM3+EM4+EM5+EM6</f>
        <v>3936.5</v>
      </c>
      <c r="EN1" s="2">
        <f>EN2+EN3+EN4+EN5+EN6</f>
        <v>3936.5</v>
      </c>
      <c r="EO1" s="2">
        <f t="shared" ref="EO1:EO6" si="52">IF(EM1=0,0,EN1/EM1*100)</f>
        <v>100</v>
      </c>
      <c r="EP1" s="2">
        <f>EP2+EP3+EP4+EP5+EP6</f>
        <v>1415</v>
      </c>
      <c r="EQ1" s="2">
        <f t="shared" ref="EQ1:EQ6" si="53">IF(EN1=0,0,EP1/EN1*100)</f>
        <v>35.945636987171348</v>
      </c>
      <c r="ER1" s="2">
        <f>ER2+ER3+ER4+ER5+ER6</f>
        <v>159691</v>
      </c>
      <c r="ES1" s="2">
        <f>ES2+ES3+ES4+ES5+ES6</f>
        <v>2523.3000000000002</v>
      </c>
      <c r="ET1" s="2">
        <f t="shared" ref="ET1:ET6" si="54">IF(ER1=0,0,ES1/ER1*100)</f>
        <v>1.5801140953466384</v>
      </c>
      <c r="EU1" s="2">
        <f>EU2+EU3+EU4+EU5+EU6</f>
        <v>2523.3000000000002</v>
      </c>
      <c r="EV1" s="2">
        <f t="shared" ref="EV1:EV6" si="55">IF(ES1=0,0,EU1/ES1*100)</f>
        <v>100</v>
      </c>
      <c r="EW1" s="2">
        <f>EW2+EW3+EW4+EW5+EW6</f>
        <v>0</v>
      </c>
      <c r="EX1" s="2">
        <f>EX2+EX3+EX4+EX5+EX6</f>
        <v>0</v>
      </c>
      <c r="EY1" s="2">
        <f>EY2+EY3+EY4+EY5+EY6</f>
        <v>0</v>
      </c>
      <c r="EZ1" s="2">
        <f t="shared" ref="EZ1:EZ6" si="56">IF(EW1=0,0,EY1/EW1*100)</f>
        <v>0</v>
      </c>
      <c r="FA1" s="2">
        <f>FA2+FA3+FA4+FA5+FA6</f>
        <v>0</v>
      </c>
      <c r="FB1" s="2">
        <f t="shared" ref="FB1:FB6" si="57">IF(EY1=0,0,FA1/EY1*100)</f>
        <v>0</v>
      </c>
      <c r="FC1" s="2">
        <f>FC2+FC3+FC4+FC5+FC6</f>
        <v>0</v>
      </c>
      <c r="FD1" s="2">
        <f>FD2+FD3+FD4+FD5+FD6</f>
        <v>0</v>
      </c>
      <c r="FE1" s="2">
        <f>FE2+FE3+FE4+FE5+FE6</f>
        <v>0</v>
      </c>
      <c r="FF1" s="2">
        <f t="shared" ref="FF1:FF6" si="58">IF(FC1=0,0,FE1/FC1*100)</f>
        <v>0</v>
      </c>
      <c r="FG1" s="2">
        <f>FG2+FG3+FG4+FG5+FG6</f>
        <v>0</v>
      </c>
      <c r="FH1" s="2">
        <f t="shared" ref="FH1:FH6" si="59">IF(FE1=0,0,FG1/FE1*100)</f>
        <v>0</v>
      </c>
      <c r="FI1" s="2">
        <f>FI2+FI3+FI4+FI5+FI6</f>
        <v>0</v>
      </c>
      <c r="FJ1" s="2">
        <f>FJ2+FJ3+FJ4+FJ5+FJ6</f>
        <v>0</v>
      </c>
      <c r="FK1" s="2">
        <f>FK2+FK3+FK4+FK5+FK6</f>
        <v>0</v>
      </c>
      <c r="FL1" s="2">
        <f t="shared" ref="FL1:FL6" si="60">IF(FI1=0,0,FK1/FI1*100)</f>
        <v>0</v>
      </c>
      <c r="FM1" s="2">
        <f>FM2+FM3+FM4+FM5+FM6</f>
        <v>0</v>
      </c>
      <c r="FN1" s="2">
        <f t="shared" ref="FN1:FN6" si="61">IF(FK1=0,0,FM1/FK1*100)</f>
        <v>0</v>
      </c>
      <c r="FO1" s="2">
        <f>FO2+FO3+FO4+FO5+FO6</f>
        <v>2533.8000000000002</v>
      </c>
      <c r="FP1" s="2">
        <f>FP2+FP3+FP4+FP5+FP6</f>
        <v>2326.3000000000002</v>
      </c>
      <c r="FQ1" s="2">
        <f t="shared" ref="FQ1:FQ6" si="62">IF(FO1=0,0,FP1/FO1*100)</f>
        <v>91.810719078064565</v>
      </c>
      <c r="FR1" s="2">
        <f>FR2+FR3+FR4+FR5+FR6</f>
        <v>566.26</v>
      </c>
      <c r="FS1" s="2">
        <f t="shared" ref="FS1:FS6" si="63">IF(FP1=0,0,FR1/FP1*100)</f>
        <v>24.341658427545887</v>
      </c>
      <c r="FT1" s="2">
        <v>12674</v>
      </c>
      <c r="FU1" s="2">
        <f>SUM(FU3:FU6)</f>
        <v>5764.9</v>
      </c>
      <c r="FV1" s="2">
        <f t="shared" ref="FV1:FV6" si="64">IF(FT1=0,0,FU1/FT1*100)</f>
        <v>45.48603440113618</v>
      </c>
      <c r="FW1" s="2">
        <f>SUM(FW3:FW6)</f>
        <v>5764.8720000000003</v>
      </c>
      <c r="FX1" s="2">
        <f t="shared" ref="FX1:FX6" si="65">IF(FU1=0,0,FW1/FU1*100)</f>
        <v>99.999514302069443</v>
      </c>
    </row>
    <row r="2" spans="1:180" x14ac:dyDescent="0.25">
      <c r="A2" s="1">
        <f>F2+L2+Q2+V2+AA2+AG2+AL2+AR2+AW2+BC2+BI2+BO2+BT2+BZ2+CE2+CK2+CQ2+CW2+DB2+DH2+DM2+DS2+DX2+EC2+EH2+EM2+ER2+EW2+FC2+FI2+FO2+FT2+FY2</f>
        <v>12848.6</v>
      </c>
      <c r="B2" s="1">
        <f>H2+M2+R2+W2+AC2+AH2+AN2+AS2+AY2+BE2+BK2+BP2+BV2+CA2+CG2+CM2+CS2+CX2+DD2+DI2+DO2+DT2+DY2+ED2+EI2+EN2+ES2+EY2+FE2+FK2+FP2+FU2+GA2</f>
        <v>8133.5</v>
      </c>
      <c r="C2" s="1">
        <f t="shared" si="0"/>
        <v>63.30261662749249</v>
      </c>
      <c r="D2" s="1">
        <f>J2+O2+T2+Y2+AE2+AJ2+AP2+AU2+BA2+BG2+BM2+BR2+BX2+CC2+CI2+CO2+CU2+CZ2+DF2+DK2+DQ2+DV2+EA2+EF2+EK2+EP2+EU2+FA2+FG2+FM2+FR2+FW2+GC2</f>
        <v>3972.5</v>
      </c>
      <c r="E2" s="1">
        <f t="shared" si="1"/>
        <v>48.841212270240362</v>
      </c>
      <c r="F2" s="2">
        <v>0</v>
      </c>
      <c r="G2" s="2"/>
      <c r="H2" s="2">
        <v>0</v>
      </c>
      <c r="I2" s="2">
        <f t="shared" si="2"/>
        <v>0</v>
      </c>
      <c r="J2" s="2">
        <v>0</v>
      </c>
      <c r="K2" s="2">
        <f t="shared" si="3"/>
        <v>0</v>
      </c>
      <c r="L2" s="2">
        <v>0</v>
      </c>
      <c r="M2" s="2">
        <v>0</v>
      </c>
      <c r="N2" s="2">
        <f t="shared" si="4"/>
        <v>0</v>
      </c>
      <c r="O2" s="2">
        <v>0</v>
      </c>
      <c r="P2" s="2">
        <f t="shared" si="5"/>
        <v>0</v>
      </c>
      <c r="Q2" s="2">
        <v>0</v>
      </c>
      <c r="R2" s="2">
        <v>0</v>
      </c>
      <c r="S2" s="2">
        <f t="shared" si="6"/>
        <v>0</v>
      </c>
      <c r="T2" s="2">
        <v>0</v>
      </c>
      <c r="U2" s="2">
        <f t="shared" si="7"/>
        <v>0</v>
      </c>
      <c r="V2" s="2">
        <v>0</v>
      </c>
      <c r="W2" s="2">
        <v>0</v>
      </c>
      <c r="X2" s="2">
        <f t="shared" si="8"/>
        <v>0</v>
      </c>
      <c r="Y2" s="2">
        <v>0</v>
      </c>
      <c r="Z2" s="2">
        <f t="shared" si="9"/>
        <v>0</v>
      </c>
      <c r="AA2" s="2">
        <v>0</v>
      </c>
      <c r="AB2" s="2"/>
      <c r="AC2" s="2">
        <v>0</v>
      </c>
      <c r="AD2" s="2">
        <f t="shared" si="10"/>
        <v>0</v>
      </c>
      <c r="AE2" s="2">
        <v>0</v>
      </c>
      <c r="AF2" s="2">
        <f t="shared" si="11"/>
        <v>0</v>
      </c>
      <c r="AG2" s="2">
        <v>0</v>
      </c>
      <c r="AH2" s="2">
        <v>0</v>
      </c>
      <c r="AI2" s="2">
        <f t="shared" si="12"/>
        <v>0</v>
      </c>
      <c r="AJ2" s="2">
        <v>0</v>
      </c>
      <c r="AK2" s="2">
        <f t="shared" si="13"/>
        <v>0</v>
      </c>
      <c r="AL2" s="2">
        <v>0</v>
      </c>
      <c r="AM2" s="2"/>
      <c r="AN2" s="2">
        <v>0</v>
      </c>
      <c r="AO2" s="2">
        <f t="shared" si="14"/>
        <v>0</v>
      </c>
      <c r="AP2" s="2">
        <v>0</v>
      </c>
      <c r="AQ2" s="2">
        <f t="shared" si="15"/>
        <v>0</v>
      </c>
      <c r="AR2" s="2">
        <v>0</v>
      </c>
      <c r="AS2" s="2">
        <v>0</v>
      </c>
      <c r="AT2" s="2">
        <f t="shared" si="16"/>
        <v>0</v>
      </c>
      <c r="AU2" s="2">
        <v>0</v>
      </c>
      <c r="AV2" s="2">
        <f t="shared" si="17"/>
        <v>0</v>
      </c>
      <c r="AW2" s="2">
        <v>0</v>
      </c>
      <c r="AX2" s="2">
        <v>0</v>
      </c>
      <c r="AY2" s="2">
        <v>0</v>
      </c>
      <c r="AZ2" s="2">
        <f t="shared" si="18"/>
        <v>0</v>
      </c>
      <c r="BA2" s="2">
        <v>0</v>
      </c>
      <c r="BB2" s="2">
        <f t="shared" si="19"/>
        <v>0</v>
      </c>
      <c r="BC2" s="2">
        <v>0</v>
      </c>
      <c r="BD2" s="2"/>
      <c r="BE2" s="2">
        <v>0</v>
      </c>
      <c r="BF2" s="2">
        <f t="shared" si="20"/>
        <v>0</v>
      </c>
      <c r="BG2" s="2">
        <v>0</v>
      </c>
      <c r="BH2" s="2">
        <f t="shared" si="21"/>
        <v>0</v>
      </c>
      <c r="BI2" s="2">
        <v>0</v>
      </c>
      <c r="BJ2" s="2">
        <v>0</v>
      </c>
      <c r="BK2" s="2">
        <v>0</v>
      </c>
      <c r="BL2" s="2">
        <f t="shared" si="22"/>
        <v>0</v>
      </c>
      <c r="BM2" s="2">
        <v>0</v>
      </c>
      <c r="BN2" s="2">
        <f t="shared" si="23"/>
        <v>0</v>
      </c>
      <c r="BO2" s="2">
        <v>0</v>
      </c>
      <c r="BP2" s="2">
        <v>0</v>
      </c>
      <c r="BQ2" s="2">
        <f t="shared" si="24"/>
        <v>0</v>
      </c>
      <c r="BR2" s="2">
        <v>0</v>
      </c>
      <c r="BS2" s="2">
        <f t="shared" si="25"/>
        <v>0</v>
      </c>
      <c r="BT2" s="2">
        <v>0</v>
      </c>
      <c r="BU2" s="2">
        <v>0</v>
      </c>
      <c r="BV2" s="2">
        <v>0</v>
      </c>
      <c r="BW2" s="2">
        <f t="shared" si="26"/>
        <v>0</v>
      </c>
      <c r="BX2" s="2">
        <v>0</v>
      </c>
      <c r="BY2" s="2">
        <f t="shared" si="27"/>
        <v>0</v>
      </c>
      <c r="BZ2" s="2">
        <v>0</v>
      </c>
      <c r="CA2" s="2">
        <v>0</v>
      </c>
      <c r="CB2" s="2">
        <f t="shared" si="28"/>
        <v>0</v>
      </c>
      <c r="CC2" s="2">
        <v>0</v>
      </c>
      <c r="CD2" s="2">
        <f t="shared" si="29"/>
        <v>0</v>
      </c>
      <c r="CE2" s="2">
        <v>0</v>
      </c>
      <c r="CF2" s="2">
        <v>0</v>
      </c>
      <c r="CG2" s="2">
        <v>0</v>
      </c>
      <c r="CH2" s="2">
        <f t="shared" si="30"/>
        <v>0</v>
      </c>
      <c r="CI2" s="2">
        <v>0</v>
      </c>
      <c r="CJ2" s="2">
        <f t="shared" si="31"/>
        <v>0</v>
      </c>
      <c r="CK2" s="2">
        <v>0</v>
      </c>
      <c r="CL2" s="2">
        <v>0</v>
      </c>
      <c r="CM2" s="2">
        <v>0</v>
      </c>
      <c r="CN2" s="2">
        <f t="shared" si="32"/>
        <v>0</v>
      </c>
      <c r="CO2" s="2">
        <v>0</v>
      </c>
      <c r="CP2" s="2">
        <f t="shared" si="33"/>
        <v>0</v>
      </c>
      <c r="CQ2" s="2">
        <v>0</v>
      </c>
      <c r="CR2" s="2">
        <v>0</v>
      </c>
      <c r="CS2" s="2">
        <v>0</v>
      </c>
      <c r="CT2" s="2">
        <f t="shared" si="34"/>
        <v>0</v>
      </c>
      <c r="CU2" s="2">
        <v>0</v>
      </c>
      <c r="CV2" s="2">
        <f t="shared" si="35"/>
        <v>0</v>
      </c>
      <c r="CW2" s="2">
        <v>0</v>
      </c>
      <c r="CX2" s="2">
        <v>0</v>
      </c>
      <c r="CY2" s="2">
        <f t="shared" si="36"/>
        <v>0</v>
      </c>
      <c r="CZ2" s="2">
        <v>0</v>
      </c>
      <c r="DA2" s="2">
        <f t="shared" si="37"/>
        <v>0</v>
      </c>
      <c r="DB2" s="2">
        <v>0</v>
      </c>
      <c r="DC2" s="2">
        <v>0</v>
      </c>
      <c r="DD2" s="2">
        <v>0</v>
      </c>
      <c r="DE2" s="2">
        <f t="shared" si="38"/>
        <v>0</v>
      </c>
      <c r="DF2" s="2">
        <v>0</v>
      </c>
      <c r="DG2" s="2">
        <f t="shared" si="39"/>
        <v>0</v>
      </c>
      <c r="DH2" s="2">
        <v>0</v>
      </c>
      <c r="DI2" s="2">
        <v>0</v>
      </c>
      <c r="DJ2" s="2">
        <f t="shared" si="40"/>
        <v>0</v>
      </c>
      <c r="DK2" s="2">
        <v>0</v>
      </c>
      <c r="DL2" s="2">
        <f t="shared" si="41"/>
        <v>0</v>
      </c>
      <c r="DM2" s="2">
        <v>0</v>
      </c>
      <c r="DN2" s="2">
        <v>0</v>
      </c>
      <c r="DO2" s="2">
        <v>0</v>
      </c>
      <c r="DP2" s="2">
        <f t="shared" si="42"/>
        <v>0</v>
      </c>
      <c r="DQ2" s="2">
        <v>0</v>
      </c>
      <c r="DR2" s="2">
        <f t="shared" si="43"/>
        <v>0</v>
      </c>
      <c r="DS2" s="2">
        <v>4526</v>
      </c>
      <c r="DT2" s="2">
        <v>2023.5</v>
      </c>
      <c r="DU2" s="2">
        <f t="shared" si="44"/>
        <v>44.708351745470615</v>
      </c>
      <c r="DV2" s="2">
        <v>2023.5</v>
      </c>
      <c r="DW2" s="2">
        <f t="shared" si="45"/>
        <v>100</v>
      </c>
      <c r="DX2" s="2">
        <v>8322.6</v>
      </c>
      <c r="DY2" s="2">
        <v>6110</v>
      </c>
      <c r="DZ2" s="2">
        <f t="shared" si="46"/>
        <v>73.414557950640429</v>
      </c>
      <c r="EA2" s="2">
        <v>1949</v>
      </c>
      <c r="EB2" s="2">
        <f t="shared" si="47"/>
        <v>31.898527004909983</v>
      </c>
      <c r="EC2" s="2">
        <v>0</v>
      </c>
      <c r="ED2" s="2">
        <v>0</v>
      </c>
      <c r="EE2" s="2">
        <f t="shared" si="48"/>
        <v>0</v>
      </c>
      <c r="EF2" s="2">
        <v>0</v>
      </c>
      <c r="EG2" s="2">
        <f t="shared" si="49"/>
        <v>0</v>
      </c>
      <c r="EH2" s="2">
        <v>0</v>
      </c>
      <c r="EI2" s="2">
        <v>0</v>
      </c>
      <c r="EJ2" s="2">
        <f t="shared" si="50"/>
        <v>0</v>
      </c>
      <c r="EK2" s="2">
        <v>0</v>
      </c>
      <c r="EL2" s="2">
        <f t="shared" si="51"/>
        <v>0</v>
      </c>
      <c r="EM2" s="2">
        <v>0</v>
      </c>
      <c r="EN2" s="2">
        <v>0</v>
      </c>
      <c r="EO2" s="2">
        <f t="shared" si="52"/>
        <v>0</v>
      </c>
      <c r="EP2" s="2">
        <v>0</v>
      </c>
      <c r="EQ2" s="2">
        <f t="shared" si="53"/>
        <v>0</v>
      </c>
      <c r="ER2" s="2">
        <v>0</v>
      </c>
      <c r="ES2" s="2">
        <v>0</v>
      </c>
      <c r="ET2" s="2">
        <f t="shared" si="54"/>
        <v>0</v>
      </c>
      <c r="EU2" s="2">
        <v>0</v>
      </c>
      <c r="EV2" s="2">
        <f t="shared" si="55"/>
        <v>0</v>
      </c>
      <c r="EW2" s="2">
        <v>0</v>
      </c>
      <c r="EX2" s="2">
        <v>0</v>
      </c>
      <c r="EY2" s="2">
        <v>0</v>
      </c>
      <c r="EZ2" s="2">
        <f t="shared" si="56"/>
        <v>0</v>
      </c>
      <c r="FA2" s="2">
        <v>0</v>
      </c>
      <c r="FB2" s="2">
        <f t="shared" si="57"/>
        <v>0</v>
      </c>
      <c r="FC2" s="2">
        <v>0</v>
      </c>
      <c r="FD2" s="2">
        <v>0</v>
      </c>
      <c r="FE2" s="2">
        <v>0</v>
      </c>
      <c r="FF2" s="2">
        <f t="shared" si="58"/>
        <v>0</v>
      </c>
      <c r="FG2" s="2">
        <v>0</v>
      </c>
      <c r="FH2" s="2">
        <f t="shared" si="59"/>
        <v>0</v>
      </c>
      <c r="FI2" s="2">
        <v>0</v>
      </c>
      <c r="FJ2" s="2">
        <v>0</v>
      </c>
      <c r="FK2" s="2">
        <v>0</v>
      </c>
      <c r="FL2" s="2">
        <f t="shared" si="60"/>
        <v>0</v>
      </c>
      <c r="FM2" s="2">
        <v>0</v>
      </c>
      <c r="FN2" s="2">
        <f t="shared" si="61"/>
        <v>0</v>
      </c>
      <c r="FO2" s="2">
        <v>0</v>
      </c>
      <c r="FP2" s="2">
        <v>0</v>
      </c>
      <c r="FQ2" s="2">
        <f t="shared" si="62"/>
        <v>0</v>
      </c>
      <c r="FR2" s="2">
        <v>0</v>
      </c>
      <c r="FS2" s="2">
        <f t="shared" si="63"/>
        <v>0</v>
      </c>
      <c r="FT2" s="2">
        <v>0</v>
      </c>
      <c r="FU2" s="2">
        <v>0</v>
      </c>
      <c r="FV2" s="2">
        <f t="shared" si="64"/>
        <v>0</v>
      </c>
      <c r="FW2" s="2">
        <v>0</v>
      </c>
      <c r="FX2" s="2">
        <f t="shared" si="65"/>
        <v>0</v>
      </c>
    </row>
    <row r="3" spans="1:180" x14ac:dyDescent="0.25">
      <c r="A3" s="1">
        <f>F3+L3+Q3+V3+AA3+AG3+AL3+AR3+AW3+BC3+BI3+BO3+BT3+BZ3+CE3+CK3+CQ3+CW3+DB3+DH3+DM3+DS3+DX3+EC3+EH3+EM3+ER3+EW3+FC3+FI3+FO3+FT3+FY3</f>
        <v>638937.9</v>
      </c>
      <c r="B3" s="1">
        <f>H3+M3+R3+W3+AC3+AH3+AN3+AS3+AY3+BE3+BK3+BP3+BV3+CA3+CG3+CM3+CS3+CX3+DD3+DI3+DO3+DT3+DY3+ED3+EI3+EN3+ES3+EY3+FE3+FK3+FP3+FU3+GA3</f>
        <v>115681.49999999999</v>
      </c>
      <c r="C3" s="1">
        <f t="shared" si="0"/>
        <v>18.10528065403539</v>
      </c>
      <c r="D3" s="1">
        <f>J3+O3+T3+Y3+AE3+AJ3+AP3+AU3+BA3+BG3+BM3+BR3+BX3+CC3+CI3+CO3+CU3+CZ3+DF3+DK3+DQ3+DV3+EA3+EF3+EK3+EP3+EU3+FA3+FG3+FM3+FR3+FW3+GC3</f>
        <v>31308.732</v>
      </c>
      <c r="E3" s="1">
        <f t="shared" si="1"/>
        <v>27.064597191426465</v>
      </c>
      <c r="F3" s="2">
        <v>0</v>
      </c>
      <c r="G3" s="2">
        <v>0</v>
      </c>
      <c r="H3" s="2">
        <v>0</v>
      </c>
      <c r="I3" s="2">
        <f t="shared" si="2"/>
        <v>0</v>
      </c>
      <c r="J3" s="2">
        <v>0</v>
      </c>
      <c r="K3" s="2">
        <f t="shared" si="3"/>
        <v>0</v>
      </c>
      <c r="L3" s="2">
        <v>95000</v>
      </c>
      <c r="M3" s="2">
        <v>0</v>
      </c>
      <c r="N3" s="2">
        <f t="shared" si="4"/>
        <v>0</v>
      </c>
      <c r="O3" s="2">
        <v>0</v>
      </c>
      <c r="P3" s="2">
        <f t="shared" si="5"/>
        <v>0</v>
      </c>
      <c r="Q3" s="2">
        <v>22460.2</v>
      </c>
      <c r="R3" s="2">
        <v>2130</v>
      </c>
      <c r="S3" s="2">
        <f t="shared" si="6"/>
        <v>9.4834418215332015</v>
      </c>
      <c r="T3" s="2">
        <v>0</v>
      </c>
      <c r="U3" s="2">
        <f t="shared" si="7"/>
        <v>0</v>
      </c>
      <c r="V3" s="2">
        <v>17510.599999999999</v>
      </c>
      <c r="W3" s="2">
        <v>8438.4</v>
      </c>
      <c r="X3" s="2">
        <f t="shared" si="8"/>
        <v>48.190239055200848</v>
      </c>
      <c r="Y3" s="2">
        <v>0</v>
      </c>
      <c r="Z3" s="2">
        <f t="shared" si="9"/>
        <v>0</v>
      </c>
      <c r="AA3" s="2">
        <v>0</v>
      </c>
      <c r="AB3" s="2"/>
      <c r="AC3" s="2">
        <v>0</v>
      </c>
      <c r="AD3" s="2">
        <f t="shared" si="10"/>
        <v>0</v>
      </c>
      <c r="AE3" s="2">
        <v>0</v>
      </c>
      <c r="AF3" s="2">
        <f t="shared" si="11"/>
        <v>0</v>
      </c>
      <c r="AG3" s="2">
        <v>18781.900000000001</v>
      </c>
      <c r="AH3" s="2">
        <v>18781.8</v>
      </c>
      <c r="AI3" s="2">
        <f t="shared" si="12"/>
        <v>99.999467572503292</v>
      </c>
      <c r="AJ3" s="2">
        <v>0</v>
      </c>
      <c r="AK3" s="2">
        <f t="shared" si="13"/>
        <v>0</v>
      </c>
      <c r="AL3" s="2">
        <v>0</v>
      </c>
      <c r="AM3" s="2"/>
      <c r="AN3" s="2">
        <v>0</v>
      </c>
      <c r="AO3" s="2">
        <f t="shared" si="14"/>
        <v>0</v>
      </c>
      <c r="AP3" s="2">
        <v>0</v>
      </c>
      <c r="AQ3" s="2">
        <f t="shared" si="15"/>
        <v>0</v>
      </c>
      <c r="AR3" s="2">
        <v>48192</v>
      </c>
      <c r="AS3" s="2">
        <v>0</v>
      </c>
      <c r="AT3" s="2">
        <f t="shared" si="16"/>
        <v>0</v>
      </c>
      <c r="AU3" s="2">
        <v>0</v>
      </c>
      <c r="AV3" s="2">
        <f t="shared" si="17"/>
        <v>0</v>
      </c>
      <c r="AW3" s="2">
        <v>0</v>
      </c>
      <c r="AX3" s="2">
        <v>0</v>
      </c>
      <c r="AY3" s="2">
        <v>0</v>
      </c>
      <c r="AZ3" s="2">
        <f t="shared" si="18"/>
        <v>0</v>
      </c>
      <c r="BA3" s="2">
        <v>0</v>
      </c>
      <c r="BB3" s="2">
        <f t="shared" si="19"/>
        <v>0</v>
      </c>
      <c r="BC3" s="2">
        <v>0</v>
      </c>
      <c r="BD3" s="2"/>
      <c r="BE3" s="2">
        <v>0</v>
      </c>
      <c r="BF3" s="2">
        <f t="shared" si="20"/>
        <v>0</v>
      </c>
      <c r="BG3" s="2">
        <v>0</v>
      </c>
      <c r="BH3" s="2">
        <f t="shared" si="21"/>
        <v>0</v>
      </c>
      <c r="BI3" s="2">
        <v>0</v>
      </c>
      <c r="BJ3" s="2">
        <v>0</v>
      </c>
      <c r="BK3" s="2">
        <v>0</v>
      </c>
      <c r="BL3" s="2">
        <f t="shared" si="22"/>
        <v>0</v>
      </c>
      <c r="BM3" s="2">
        <v>0</v>
      </c>
      <c r="BN3" s="2">
        <f t="shared" si="23"/>
        <v>0</v>
      </c>
      <c r="BO3" s="2">
        <v>22224.6</v>
      </c>
      <c r="BP3" s="2">
        <v>0</v>
      </c>
      <c r="BQ3" s="2">
        <f t="shared" si="24"/>
        <v>0</v>
      </c>
      <c r="BR3" s="2">
        <v>0</v>
      </c>
      <c r="BS3" s="2">
        <f t="shared" si="25"/>
        <v>0</v>
      </c>
      <c r="BT3" s="2">
        <v>0</v>
      </c>
      <c r="BU3" s="2">
        <v>0</v>
      </c>
      <c r="BV3" s="2">
        <v>0</v>
      </c>
      <c r="BW3" s="2">
        <f t="shared" si="26"/>
        <v>0</v>
      </c>
      <c r="BX3" s="2">
        <v>0</v>
      </c>
      <c r="BY3" s="2">
        <f t="shared" si="27"/>
        <v>0</v>
      </c>
      <c r="BZ3" s="2">
        <v>90</v>
      </c>
      <c r="CA3" s="2">
        <v>0</v>
      </c>
      <c r="CB3" s="2">
        <f t="shared" si="28"/>
        <v>0</v>
      </c>
      <c r="CC3" s="2">
        <v>0</v>
      </c>
      <c r="CD3" s="2">
        <f t="shared" si="29"/>
        <v>0</v>
      </c>
      <c r="CE3" s="2">
        <v>0</v>
      </c>
      <c r="CF3" s="2">
        <v>0</v>
      </c>
      <c r="CG3" s="2">
        <v>0</v>
      </c>
      <c r="CH3" s="2">
        <f t="shared" si="30"/>
        <v>0</v>
      </c>
      <c r="CI3" s="2">
        <v>0</v>
      </c>
      <c r="CJ3" s="2">
        <f t="shared" si="31"/>
        <v>0</v>
      </c>
      <c r="CK3" s="2">
        <v>0</v>
      </c>
      <c r="CL3" s="2">
        <v>0</v>
      </c>
      <c r="CM3" s="2">
        <v>0</v>
      </c>
      <c r="CN3" s="2">
        <f t="shared" si="32"/>
        <v>0</v>
      </c>
      <c r="CO3" s="2">
        <v>0</v>
      </c>
      <c r="CP3" s="2">
        <f t="shared" si="33"/>
        <v>0</v>
      </c>
      <c r="CQ3" s="2">
        <v>0</v>
      </c>
      <c r="CR3" s="2">
        <v>0</v>
      </c>
      <c r="CS3" s="2">
        <v>0</v>
      </c>
      <c r="CT3" s="2">
        <f t="shared" si="34"/>
        <v>0</v>
      </c>
      <c r="CU3" s="2">
        <v>0</v>
      </c>
      <c r="CV3" s="2">
        <f t="shared" si="35"/>
        <v>0</v>
      </c>
      <c r="CW3" s="2">
        <v>0</v>
      </c>
      <c r="CX3" s="2">
        <v>0</v>
      </c>
      <c r="CY3" s="2">
        <f t="shared" si="36"/>
        <v>0</v>
      </c>
      <c r="CZ3" s="2">
        <v>0</v>
      </c>
      <c r="DA3" s="2">
        <f t="shared" si="37"/>
        <v>0</v>
      </c>
      <c r="DB3" s="2">
        <v>0</v>
      </c>
      <c r="DC3" s="2">
        <v>0</v>
      </c>
      <c r="DD3" s="2">
        <v>0</v>
      </c>
      <c r="DE3" s="2">
        <f t="shared" si="38"/>
        <v>0</v>
      </c>
      <c r="DF3" s="2">
        <v>0</v>
      </c>
      <c r="DG3" s="2">
        <f t="shared" si="39"/>
        <v>0</v>
      </c>
      <c r="DH3" s="2">
        <v>14175.9</v>
      </c>
      <c r="DI3" s="2">
        <v>11767.7</v>
      </c>
      <c r="DJ3" s="2">
        <f t="shared" si="40"/>
        <v>83.012013346595282</v>
      </c>
      <c r="DK3" s="2">
        <v>3369.5</v>
      </c>
      <c r="DL3" s="2">
        <f t="shared" si="41"/>
        <v>28.633462783721541</v>
      </c>
      <c r="DM3" s="2">
        <v>0</v>
      </c>
      <c r="DN3" s="2">
        <v>0</v>
      </c>
      <c r="DO3" s="2">
        <v>0</v>
      </c>
      <c r="DP3" s="2">
        <f t="shared" si="42"/>
        <v>0</v>
      </c>
      <c r="DQ3" s="2">
        <v>0</v>
      </c>
      <c r="DR3" s="2">
        <f t="shared" si="43"/>
        <v>0</v>
      </c>
      <c r="DS3" s="2">
        <f>84881.4+DS2</f>
        <v>89407.4</v>
      </c>
      <c r="DT3" s="2">
        <f>25166+DT2</f>
        <v>27189.5</v>
      </c>
      <c r="DU3" s="2">
        <f t="shared" si="44"/>
        <v>30.410793737431131</v>
      </c>
      <c r="DV3" s="2">
        <v>1530.5</v>
      </c>
      <c r="DW3" s="2">
        <f t="shared" si="45"/>
        <v>5.6290111991761522</v>
      </c>
      <c r="DX3" s="2">
        <f>126233.2+DX2</f>
        <v>134555.79999999999</v>
      </c>
      <c r="DY3" s="2">
        <f>29079.2+DY2</f>
        <v>35189.199999999997</v>
      </c>
      <c r="DZ3" s="2">
        <f t="shared" si="46"/>
        <v>26.152124248824649</v>
      </c>
      <c r="EA3" s="2">
        <v>18861.8</v>
      </c>
      <c r="EB3" s="2">
        <f t="shared" si="47"/>
        <v>53.601104884453186</v>
      </c>
      <c r="EC3" s="2">
        <v>143.5</v>
      </c>
      <c r="ED3" s="2">
        <v>143.5</v>
      </c>
      <c r="EE3" s="2">
        <f t="shared" si="48"/>
        <v>100</v>
      </c>
      <c r="EF3" s="2">
        <v>0</v>
      </c>
      <c r="EG3" s="2">
        <f t="shared" si="49"/>
        <v>0</v>
      </c>
      <c r="EH3" s="2">
        <v>3141.6</v>
      </c>
      <c r="EI3" s="2">
        <v>800.3</v>
      </c>
      <c r="EJ3" s="2">
        <f t="shared" si="50"/>
        <v>25.474280621339446</v>
      </c>
      <c r="EK3" s="2">
        <v>456.2</v>
      </c>
      <c r="EL3" s="2">
        <f t="shared" si="51"/>
        <v>57.003623641134574</v>
      </c>
      <c r="EM3" s="2">
        <v>3454.3</v>
      </c>
      <c r="EN3" s="2">
        <v>3454.3</v>
      </c>
      <c r="EO3" s="2">
        <f t="shared" si="52"/>
        <v>100</v>
      </c>
      <c r="EP3" s="2">
        <v>1064</v>
      </c>
      <c r="EQ3" s="2">
        <f t="shared" si="53"/>
        <v>30.802188576556755</v>
      </c>
      <c r="ER3" s="2">
        <v>149347</v>
      </c>
      <c r="ES3" s="2">
        <v>0</v>
      </c>
      <c r="ET3" s="2">
        <f t="shared" si="54"/>
        <v>0</v>
      </c>
      <c r="EU3" s="2">
        <v>0</v>
      </c>
      <c r="EV3" s="2">
        <f t="shared" si="55"/>
        <v>0</v>
      </c>
      <c r="EW3" s="2">
        <v>0</v>
      </c>
      <c r="EX3" s="2">
        <v>0</v>
      </c>
      <c r="EY3" s="2">
        <v>0</v>
      </c>
      <c r="EZ3" s="2">
        <f t="shared" si="56"/>
        <v>0</v>
      </c>
      <c r="FA3" s="2">
        <v>0</v>
      </c>
      <c r="FB3" s="2">
        <f t="shared" si="57"/>
        <v>0</v>
      </c>
      <c r="FC3" s="2">
        <v>0</v>
      </c>
      <c r="FD3" s="2">
        <v>0</v>
      </c>
      <c r="FE3" s="2">
        <v>0</v>
      </c>
      <c r="FF3" s="2">
        <f t="shared" si="58"/>
        <v>0</v>
      </c>
      <c r="FG3" s="2">
        <v>0</v>
      </c>
      <c r="FH3" s="2">
        <f t="shared" si="59"/>
        <v>0</v>
      </c>
      <c r="FI3" s="2">
        <v>0</v>
      </c>
      <c r="FJ3" s="2">
        <v>0</v>
      </c>
      <c r="FK3" s="2">
        <v>0</v>
      </c>
      <c r="FL3" s="2">
        <f t="shared" si="60"/>
        <v>0</v>
      </c>
      <c r="FM3" s="2">
        <v>0</v>
      </c>
      <c r="FN3" s="2">
        <f t="shared" si="61"/>
        <v>0</v>
      </c>
      <c r="FO3" s="2">
        <v>2233.8000000000002</v>
      </c>
      <c r="FP3" s="2">
        <v>2233.9</v>
      </c>
      <c r="FQ3" s="2">
        <f t="shared" si="62"/>
        <v>100.00447667651535</v>
      </c>
      <c r="FR3" s="2">
        <v>473.86</v>
      </c>
      <c r="FS3" s="2">
        <f t="shared" si="63"/>
        <v>21.212229732754377</v>
      </c>
      <c r="FT3" s="2">
        <v>18219.3</v>
      </c>
      <c r="FU3" s="2">
        <v>5552.9</v>
      </c>
      <c r="FV3" s="2">
        <f t="shared" si="64"/>
        <v>30.478119356945655</v>
      </c>
      <c r="FW3" s="2">
        <v>5552.8720000000003</v>
      </c>
      <c r="FX3" s="2">
        <f t="shared" si="65"/>
        <v>99.999495758972799</v>
      </c>
    </row>
    <row r="4" spans="1:180" x14ac:dyDescent="0.25">
      <c r="A4" s="1">
        <f>F4+L4+Q4+V4+AA4+AG4+AL4+AR4+AW4+BC4+BI4+BO4+BT4+BZ4+CE4+CK4+CQ4+CW4+DB4+DH4+DM4+DS4+DX4+EC4+EH4+EM4+ER4+EW4+FC4+FI4+FO4+FT4+FY4</f>
        <v>94504.5</v>
      </c>
      <c r="B4" s="1">
        <f>H4+M4+R4+W4+AC4+AH4+AN4+AS4+AY4+BE4+BK4+BP4+BV4+CA4+CG4+CM4+CS4+CX4+DD4+DI4+DO4+DT4+DY4+ED4+EI4+EN4+ES4+EY4+FE4+FK4+FP4+FU4+GA4</f>
        <v>13749.37</v>
      </c>
      <c r="C4" s="1">
        <f t="shared" si="0"/>
        <v>14.548905078594142</v>
      </c>
      <c r="D4" s="1">
        <f>J4+O4+T4+Y4+AE4+AJ4+AP4+AU4+BA4+BG4+BM4+BR4+BX4+CC4+CI4+CO4+CU4+CZ4+DF4+DK4+DQ4+DV4+EA4+EF4+EK4+EP4+EU4+FA4+FG4+FM4+FR4+FW4+GC4</f>
        <v>12059.87</v>
      </c>
      <c r="E4" s="1">
        <f t="shared" si="1"/>
        <v>87.712164266435479</v>
      </c>
      <c r="F4" s="2">
        <v>0</v>
      </c>
      <c r="G4" s="2">
        <v>0</v>
      </c>
      <c r="H4" s="2">
        <v>0</v>
      </c>
      <c r="I4" s="2">
        <f t="shared" si="2"/>
        <v>0</v>
      </c>
      <c r="J4" s="2">
        <v>0</v>
      </c>
      <c r="K4" s="2">
        <f t="shared" si="3"/>
        <v>0</v>
      </c>
      <c r="L4" s="2">
        <v>10555.5</v>
      </c>
      <c r="M4" s="2">
        <v>0</v>
      </c>
      <c r="N4" s="2">
        <f t="shared" si="4"/>
        <v>0</v>
      </c>
      <c r="O4" s="2">
        <v>0</v>
      </c>
      <c r="P4" s="2">
        <f t="shared" si="5"/>
        <v>0</v>
      </c>
      <c r="Q4" s="2">
        <v>10585.4</v>
      </c>
      <c r="R4" s="2">
        <v>649.79999999999995</v>
      </c>
      <c r="S4" s="2">
        <f t="shared" si="6"/>
        <v>6.1386437923932959</v>
      </c>
      <c r="T4" s="2">
        <v>649.79999999999995</v>
      </c>
      <c r="U4" s="2">
        <f t="shared" si="7"/>
        <v>100</v>
      </c>
      <c r="V4" s="2">
        <v>1662.1</v>
      </c>
      <c r="W4" s="2">
        <v>0</v>
      </c>
      <c r="X4" s="2">
        <f t="shared" si="8"/>
        <v>0</v>
      </c>
      <c r="Y4" s="2">
        <v>0</v>
      </c>
      <c r="Z4" s="2">
        <f t="shared" si="9"/>
        <v>0</v>
      </c>
      <c r="AA4" s="2">
        <v>0</v>
      </c>
      <c r="AB4" s="2"/>
      <c r="AC4" s="2">
        <v>0</v>
      </c>
      <c r="AD4" s="2">
        <f t="shared" si="10"/>
        <v>0</v>
      </c>
      <c r="AE4" s="2">
        <v>0</v>
      </c>
      <c r="AF4" s="2">
        <f t="shared" si="11"/>
        <v>0</v>
      </c>
      <c r="AG4" s="2">
        <v>479.9</v>
      </c>
      <c r="AH4" s="2">
        <v>0</v>
      </c>
      <c r="AI4" s="2">
        <f t="shared" si="12"/>
        <v>0</v>
      </c>
      <c r="AJ4" s="2">
        <v>0</v>
      </c>
      <c r="AK4" s="2">
        <f t="shared" si="13"/>
        <v>0</v>
      </c>
      <c r="AL4" s="2">
        <v>0</v>
      </c>
      <c r="AM4" s="2"/>
      <c r="AN4" s="2">
        <v>0</v>
      </c>
      <c r="AO4" s="2">
        <f t="shared" si="14"/>
        <v>0</v>
      </c>
      <c r="AP4" s="2">
        <v>0</v>
      </c>
      <c r="AQ4" s="2">
        <f t="shared" si="15"/>
        <v>0</v>
      </c>
      <c r="AR4" s="2">
        <v>2536.4</v>
      </c>
      <c r="AS4" s="2">
        <v>0</v>
      </c>
      <c r="AT4" s="2">
        <f t="shared" si="16"/>
        <v>0</v>
      </c>
      <c r="AU4" s="2">
        <v>0</v>
      </c>
      <c r="AV4" s="2">
        <f t="shared" si="17"/>
        <v>0</v>
      </c>
      <c r="AW4" s="2">
        <v>0</v>
      </c>
      <c r="AX4" s="2">
        <v>0</v>
      </c>
      <c r="AY4" s="2">
        <v>0</v>
      </c>
      <c r="AZ4" s="2">
        <f t="shared" si="18"/>
        <v>0</v>
      </c>
      <c r="BA4" s="2">
        <v>0</v>
      </c>
      <c r="BB4" s="2">
        <f t="shared" si="19"/>
        <v>0</v>
      </c>
      <c r="BC4" s="2">
        <v>0</v>
      </c>
      <c r="BD4" s="2"/>
      <c r="BE4" s="2">
        <v>0</v>
      </c>
      <c r="BF4" s="2">
        <f t="shared" si="20"/>
        <v>0</v>
      </c>
      <c r="BG4" s="2">
        <v>0</v>
      </c>
      <c r="BH4" s="2">
        <f t="shared" si="21"/>
        <v>0</v>
      </c>
      <c r="BI4" s="2">
        <v>0</v>
      </c>
      <c r="BJ4" s="2">
        <v>0</v>
      </c>
      <c r="BK4" s="2">
        <v>0</v>
      </c>
      <c r="BL4" s="2">
        <f t="shared" si="22"/>
        <v>0</v>
      </c>
      <c r="BM4" s="2">
        <v>0</v>
      </c>
      <c r="BN4" s="2">
        <f t="shared" si="23"/>
        <v>0</v>
      </c>
      <c r="BO4" s="2">
        <v>1183.2</v>
      </c>
      <c r="BP4" s="2">
        <v>0</v>
      </c>
      <c r="BQ4" s="2">
        <f t="shared" si="24"/>
        <v>0</v>
      </c>
      <c r="BR4" s="2">
        <v>0</v>
      </c>
      <c r="BS4" s="2">
        <f t="shared" si="25"/>
        <v>0</v>
      </c>
      <c r="BT4" s="2">
        <v>0</v>
      </c>
      <c r="BU4" s="2">
        <v>0</v>
      </c>
      <c r="BV4" s="2">
        <v>0</v>
      </c>
      <c r="BW4" s="2">
        <f t="shared" si="26"/>
        <v>0</v>
      </c>
      <c r="BX4" s="2">
        <v>0</v>
      </c>
      <c r="BY4" s="2">
        <f t="shared" si="27"/>
        <v>0</v>
      </c>
      <c r="BZ4" s="2">
        <v>9</v>
      </c>
      <c r="CA4" s="2">
        <v>0</v>
      </c>
      <c r="CB4" s="2">
        <f t="shared" si="28"/>
        <v>0</v>
      </c>
      <c r="CC4" s="2">
        <v>0</v>
      </c>
      <c r="CD4" s="2">
        <f t="shared" si="29"/>
        <v>0</v>
      </c>
      <c r="CE4" s="2">
        <v>0</v>
      </c>
      <c r="CF4" s="2">
        <v>0</v>
      </c>
      <c r="CG4" s="2">
        <v>0</v>
      </c>
      <c r="CH4" s="2">
        <f t="shared" si="30"/>
        <v>0</v>
      </c>
      <c r="CI4" s="2">
        <v>0</v>
      </c>
      <c r="CJ4" s="2">
        <f t="shared" si="31"/>
        <v>0</v>
      </c>
      <c r="CK4" s="2">
        <v>0</v>
      </c>
      <c r="CL4" s="2">
        <v>0</v>
      </c>
      <c r="CM4" s="2">
        <v>0</v>
      </c>
      <c r="CN4" s="2">
        <f t="shared" si="32"/>
        <v>0</v>
      </c>
      <c r="CO4" s="2">
        <v>0</v>
      </c>
      <c r="CP4" s="2">
        <f t="shared" si="33"/>
        <v>0</v>
      </c>
      <c r="CQ4" s="2">
        <v>0</v>
      </c>
      <c r="CR4" s="2">
        <v>0</v>
      </c>
      <c r="CS4" s="2">
        <v>0</v>
      </c>
      <c r="CT4" s="2">
        <f t="shared" si="34"/>
        <v>0</v>
      </c>
      <c r="CU4" s="2">
        <v>0</v>
      </c>
      <c r="CV4" s="2">
        <f t="shared" si="35"/>
        <v>0</v>
      </c>
      <c r="CW4" s="2">
        <v>2530.1</v>
      </c>
      <c r="CX4" s="2">
        <v>747.17</v>
      </c>
      <c r="CY4" s="2">
        <f t="shared" si="36"/>
        <v>29.531243824354767</v>
      </c>
      <c r="CZ4" s="2">
        <v>747.17</v>
      </c>
      <c r="DA4" s="2">
        <f t="shared" si="37"/>
        <v>100</v>
      </c>
      <c r="DB4" s="2">
        <v>0</v>
      </c>
      <c r="DC4" s="2">
        <v>0</v>
      </c>
      <c r="DD4" s="2">
        <v>0</v>
      </c>
      <c r="DE4" s="2">
        <f t="shared" si="38"/>
        <v>0</v>
      </c>
      <c r="DF4" s="2">
        <v>0</v>
      </c>
      <c r="DG4" s="2">
        <f t="shared" si="39"/>
        <v>0</v>
      </c>
      <c r="DH4" s="2">
        <v>2580.1999999999998</v>
      </c>
      <c r="DI4" s="2">
        <v>2580.1999999999998</v>
      </c>
      <c r="DJ4" s="2">
        <f t="shared" si="40"/>
        <v>100</v>
      </c>
      <c r="DK4" s="2">
        <v>1021.9</v>
      </c>
      <c r="DL4" s="2">
        <f t="shared" si="41"/>
        <v>39.60545694132238</v>
      </c>
      <c r="DM4" s="2">
        <v>0</v>
      </c>
      <c r="DN4" s="2">
        <v>0</v>
      </c>
      <c r="DO4" s="2">
        <v>0</v>
      </c>
      <c r="DP4" s="2">
        <f t="shared" si="42"/>
        <v>0</v>
      </c>
      <c r="DQ4" s="2">
        <v>0</v>
      </c>
      <c r="DR4" s="2">
        <f t="shared" si="43"/>
        <v>0</v>
      </c>
      <c r="DS4" s="2">
        <v>4415</v>
      </c>
      <c r="DT4" s="2">
        <v>0</v>
      </c>
      <c r="DU4" s="2">
        <f t="shared" si="44"/>
        <v>0</v>
      </c>
      <c r="DV4" s="2">
        <v>0</v>
      </c>
      <c r="DW4" s="2">
        <f t="shared" si="45"/>
        <v>0</v>
      </c>
      <c r="DX4" s="2">
        <v>46291.5</v>
      </c>
      <c r="DY4" s="2">
        <v>6674.3</v>
      </c>
      <c r="DZ4" s="2">
        <f t="shared" si="46"/>
        <v>14.41798170290442</v>
      </c>
      <c r="EA4" s="2">
        <v>6674.3</v>
      </c>
      <c r="EB4" s="2">
        <f t="shared" si="47"/>
        <v>100</v>
      </c>
      <c r="EC4" s="2">
        <v>550</v>
      </c>
      <c r="ED4" s="2">
        <v>0</v>
      </c>
      <c r="EE4" s="2">
        <f t="shared" si="48"/>
        <v>0</v>
      </c>
      <c r="EF4" s="2">
        <v>0</v>
      </c>
      <c r="EG4" s="2">
        <f t="shared" si="49"/>
        <v>0</v>
      </c>
      <c r="EH4" s="2">
        <v>0</v>
      </c>
      <c r="EI4" s="2">
        <v>0</v>
      </c>
      <c r="EJ4" s="2">
        <f t="shared" si="50"/>
        <v>0</v>
      </c>
      <c r="EK4" s="2">
        <v>0</v>
      </c>
      <c r="EL4" s="2">
        <f t="shared" si="51"/>
        <v>0</v>
      </c>
      <c r="EM4" s="2">
        <v>482.2</v>
      </c>
      <c r="EN4" s="2">
        <v>482.2</v>
      </c>
      <c r="EO4" s="2">
        <f t="shared" si="52"/>
        <v>100</v>
      </c>
      <c r="EP4" s="2">
        <v>351</v>
      </c>
      <c r="EQ4" s="2">
        <f t="shared" si="53"/>
        <v>72.791372874326015</v>
      </c>
      <c r="ER4" s="2">
        <v>10344</v>
      </c>
      <c r="ES4" s="2">
        <v>2523.3000000000002</v>
      </c>
      <c r="ET4" s="2">
        <f t="shared" si="54"/>
        <v>24.393851508120651</v>
      </c>
      <c r="EU4" s="2">
        <v>2523.3000000000002</v>
      </c>
      <c r="EV4" s="2">
        <f t="shared" si="55"/>
        <v>100</v>
      </c>
      <c r="EW4" s="2">
        <v>0</v>
      </c>
      <c r="EX4" s="2">
        <v>0</v>
      </c>
      <c r="EY4" s="2">
        <v>0</v>
      </c>
      <c r="EZ4" s="2">
        <f t="shared" si="56"/>
        <v>0</v>
      </c>
      <c r="FA4" s="2">
        <v>0</v>
      </c>
      <c r="FB4" s="2">
        <f t="shared" si="57"/>
        <v>0</v>
      </c>
      <c r="FC4" s="2">
        <v>0</v>
      </c>
      <c r="FD4" s="2">
        <v>0</v>
      </c>
      <c r="FE4" s="2">
        <v>0</v>
      </c>
      <c r="FF4" s="2">
        <f t="shared" si="58"/>
        <v>0</v>
      </c>
      <c r="FG4" s="2">
        <v>0</v>
      </c>
      <c r="FH4" s="2">
        <f t="shared" si="59"/>
        <v>0</v>
      </c>
      <c r="FI4" s="2">
        <v>0</v>
      </c>
      <c r="FJ4" s="2">
        <v>0</v>
      </c>
      <c r="FK4" s="2">
        <v>0</v>
      </c>
      <c r="FL4" s="2">
        <f t="shared" si="60"/>
        <v>0</v>
      </c>
      <c r="FM4" s="2">
        <v>0</v>
      </c>
      <c r="FN4" s="2">
        <f t="shared" si="61"/>
        <v>0</v>
      </c>
      <c r="FO4" s="2">
        <v>300</v>
      </c>
      <c r="FP4" s="2">
        <v>92.4</v>
      </c>
      <c r="FQ4" s="2">
        <f t="shared" si="62"/>
        <v>30.8</v>
      </c>
      <c r="FR4" s="2">
        <v>92.4</v>
      </c>
      <c r="FS4" s="2">
        <f t="shared" si="63"/>
        <v>100</v>
      </c>
      <c r="FT4" s="2">
        <v>0</v>
      </c>
      <c r="FU4" s="2">
        <v>0</v>
      </c>
      <c r="FV4" s="2">
        <f t="shared" si="64"/>
        <v>0</v>
      </c>
      <c r="FW4" s="2">
        <v>0</v>
      </c>
      <c r="FX4" s="2">
        <f t="shared" si="65"/>
        <v>0</v>
      </c>
    </row>
    <row r="5" spans="1:180" x14ac:dyDescent="0.25">
      <c r="A5" s="1">
        <f>F5+L5+Q5+V5+AA5+AG5+AL5+AR5+AW5+BC5+BI5+BO5+BT5+BZ5+CE5+CK5+CQ5+CW5+DB5+DH5+DM5+DS5+DX5+EC5+EH5+EM5+ER5+EW5+FC5+FI5+FO5+FT5+FY5</f>
        <v>0</v>
      </c>
      <c r="B5" s="1">
        <f>H5+M5+R5+W5+AC5+AH5+AN5+AS5+AY5+BE5+BK5+BP5+BV5+CA5+CG5+CM5+CS5+CX5+DD5+DI5+DO5+DT5+DY5+ED5+EI5+EN5+ES5+EY5+FE5+FK5+FP5+FU5+GA5</f>
        <v>0</v>
      </c>
      <c r="C5" s="1">
        <f t="shared" si="0"/>
        <v>0</v>
      </c>
      <c r="D5" s="1">
        <f>J5+O5+T5+Y5+AE5+AJ5+AP5+AU5+BA5+BG5+BM5+BR5+BX5+CC5+CI5+CO5+CU5+CZ5+DF5+DK5+DQ5+DV5+EA5+EF5+EK5+EP5+EU5+FA5+FG5+FM5+FR5+FW5+GC5</f>
        <v>0</v>
      </c>
      <c r="E5" s="1">
        <f t="shared" si="1"/>
        <v>0</v>
      </c>
      <c r="F5" s="2">
        <v>0</v>
      </c>
      <c r="G5" s="2">
        <v>0</v>
      </c>
      <c r="H5" s="2">
        <v>0</v>
      </c>
      <c r="I5" s="2">
        <f t="shared" si="2"/>
        <v>0</v>
      </c>
      <c r="J5" s="2">
        <v>0</v>
      </c>
      <c r="K5" s="2">
        <f t="shared" si="3"/>
        <v>0</v>
      </c>
      <c r="L5" s="2">
        <v>0</v>
      </c>
      <c r="M5" s="2">
        <v>0</v>
      </c>
      <c r="N5" s="2">
        <f t="shared" si="4"/>
        <v>0</v>
      </c>
      <c r="O5" s="2">
        <v>0</v>
      </c>
      <c r="P5" s="2">
        <f t="shared" si="5"/>
        <v>0</v>
      </c>
      <c r="Q5" s="2">
        <v>0</v>
      </c>
      <c r="R5" s="2">
        <v>0</v>
      </c>
      <c r="S5" s="2">
        <f t="shared" si="6"/>
        <v>0</v>
      </c>
      <c r="T5" s="2">
        <v>0</v>
      </c>
      <c r="U5" s="2">
        <f t="shared" si="7"/>
        <v>0</v>
      </c>
      <c r="V5" s="2">
        <v>0</v>
      </c>
      <c r="W5" s="2">
        <v>0</v>
      </c>
      <c r="X5" s="2">
        <f t="shared" si="8"/>
        <v>0</v>
      </c>
      <c r="Y5" s="2">
        <v>0</v>
      </c>
      <c r="Z5" s="2">
        <f t="shared" si="9"/>
        <v>0</v>
      </c>
      <c r="AA5" s="2">
        <v>0</v>
      </c>
      <c r="AB5" s="2"/>
      <c r="AC5" s="2">
        <v>0</v>
      </c>
      <c r="AD5" s="2">
        <f t="shared" si="10"/>
        <v>0</v>
      </c>
      <c r="AE5" s="2">
        <v>0</v>
      </c>
      <c r="AF5" s="2">
        <f t="shared" si="11"/>
        <v>0</v>
      </c>
      <c r="AG5" s="2">
        <v>0</v>
      </c>
      <c r="AH5" s="2">
        <v>0</v>
      </c>
      <c r="AI5" s="2">
        <f t="shared" si="12"/>
        <v>0</v>
      </c>
      <c r="AJ5" s="2">
        <v>0</v>
      </c>
      <c r="AK5" s="2">
        <f t="shared" si="13"/>
        <v>0</v>
      </c>
      <c r="AL5" s="2">
        <v>0</v>
      </c>
      <c r="AM5" s="2"/>
      <c r="AN5" s="2">
        <v>0</v>
      </c>
      <c r="AO5" s="2">
        <f t="shared" si="14"/>
        <v>0</v>
      </c>
      <c r="AP5" s="2">
        <v>0</v>
      </c>
      <c r="AQ5" s="2">
        <f t="shared" si="15"/>
        <v>0</v>
      </c>
      <c r="AR5" s="2">
        <v>0</v>
      </c>
      <c r="AS5" s="2">
        <v>0</v>
      </c>
      <c r="AT5" s="2">
        <f t="shared" si="16"/>
        <v>0</v>
      </c>
      <c r="AU5" s="2">
        <v>0</v>
      </c>
      <c r="AV5" s="2">
        <f t="shared" si="17"/>
        <v>0</v>
      </c>
      <c r="AW5" s="2">
        <v>0</v>
      </c>
      <c r="AX5" s="2">
        <v>0</v>
      </c>
      <c r="AY5" s="2">
        <v>0</v>
      </c>
      <c r="AZ5" s="2">
        <f t="shared" si="18"/>
        <v>0</v>
      </c>
      <c r="BA5" s="2">
        <v>0</v>
      </c>
      <c r="BB5" s="2">
        <f t="shared" si="19"/>
        <v>0</v>
      </c>
      <c r="BC5" s="2">
        <v>0</v>
      </c>
      <c r="BD5" s="2"/>
      <c r="BE5" s="2">
        <v>0</v>
      </c>
      <c r="BF5" s="2">
        <f t="shared" si="20"/>
        <v>0</v>
      </c>
      <c r="BG5" s="2">
        <v>0</v>
      </c>
      <c r="BH5" s="2">
        <f t="shared" si="21"/>
        <v>0</v>
      </c>
      <c r="BI5" s="2">
        <v>0</v>
      </c>
      <c r="BJ5" s="2">
        <v>0</v>
      </c>
      <c r="BK5" s="2">
        <v>0</v>
      </c>
      <c r="BL5" s="2">
        <f t="shared" si="22"/>
        <v>0</v>
      </c>
      <c r="BM5" s="2">
        <v>0</v>
      </c>
      <c r="BN5" s="2">
        <f t="shared" si="23"/>
        <v>0</v>
      </c>
      <c r="BO5" s="2">
        <v>0</v>
      </c>
      <c r="BP5" s="2">
        <v>0</v>
      </c>
      <c r="BQ5" s="2">
        <f t="shared" si="24"/>
        <v>0</v>
      </c>
      <c r="BR5" s="2">
        <v>0</v>
      </c>
      <c r="BS5" s="2">
        <f t="shared" si="25"/>
        <v>0</v>
      </c>
      <c r="BT5" s="2">
        <v>0</v>
      </c>
      <c r="BU5" s="2">
        <v>0</v>
      </c>
      <c r="BV5" s="2">
        <v>0</v>
      </c>
      <c r="BW5" s="2">
        <f t="shared" si="26"/>
        <v>0</v>
      </c>
      <c r="BX5" s="2">
        <v>0</v>
      </c>
      <c r="BY5" s="2">
        <f t="shared" si="27"/>
        <v>0</v>
      </c>
      <c r="BZ5" s="2">
        <v>0</v>
      </c>
      <c r="CA5" s="2">
        <v>0</v>
      </c>
      <c r="CB5" s="2">
        <f t="shared" si="28"/>
        <v>0</v>
      </c>
      <c r="CC5" s="2">
        <v>0</v>
      </c>
      <c r="CD5" s="2">
        <f t="shared" si="29"/>
        <v>0</v>
      </c>
      <c r="CE5" s="2">
        <v>0</v>
      </c>
      <c r="CF5" s="2">
        <v>0</v>
      </c>
      <c r="CG5" s="2">
        <v>0</v>
      </c>
      <c r="CH5" s="2">
        <f t="shared" si="30"/>
        <v>0</v>
      </c>
      <c r="CI5" s="2">
        <v>0</v>
      </c>
      <c r="CJ5" s="2">
        <f t="shared" si="31"/>
        <v>0</v>
      </c>
      <c r="CK5" s="2">
        <v>0</v>
      </c>
      <c r="CL5" s="2">
        <v>0</v>
      </c>
      <c r="CM5" s="2">
        <v>0</v>
      </c>
      <c r="CN5" s="2">
        <f t="shared" si="32"/>
        <v>0</v>
      </c>
      <c r="CO5" s="2">
        <v>0</v>
      </c>
      <c r="CP5" s="2">
        <f t="shared" si="33"/>
        <v>0</v>
      </c>
      <c r="CQ5" s="2">
        <v>0</v>
      </c>
      <c r="CR5" s="2">
        <v>0</v>
      </c>
      <c r="CS5" s="2">
        <v>0</v>
      </c>
      <c r="CT5" s="2">
        <f t="shared" si="34"/>
        <v>0</v>
      </c>
      <c r="CU5" s="2">
        <v>0</v>
      </c>
      <c r="CV5" s="2">
        <f t="shared" si="35"/>
        <v>0</v>
      </c>
      <c r="CW5" s="2">
        <v>0</v>
      </c>
      <c r="CX5" s="2">
        <v>0</v>
      </c>
      <c r="CY5" s="2">
        <f t="shared" si="36"/>
        <v>0</v>
      </c>
      <c r="CZ5" s="2">
        <v>0</v>
      </c>
      <c r="DA5" s="2">
        <f t="shared" si="37"/>
        <v>0</v>
      </c>
      <c r="DB5" s="2">
        <v>0</v>
      </c>
      <c r="DC5" s="2">
        <v>0</v>
      </c>
      <c r="DD5" s="2">
        <v>0</v>
      </c>
      <c r="DE5" s="2">
        <f t="shared" si="38"/>
        <v>0</v>
      </c>
      <c r="DF5" s="2">
        <v>0</v>
      </c>
      <c r="DG5" s="2">
        <f t="shared" si="39"/>
        <v>0</v>
      </c>
      <c r="DH5" s="2">
        <v>0</v>
      </c>
      <c r="DI5" s="2">
        <v>0</v>
      </c>
      <c r="DJ5" s="2">
        <f t="shared" si="40"/>
        <v>0</v>
      </c>
      <c r="DK5" s="2">
        <v>0</v>
      </c>
      <c r="DL5" s="2">
        <f t="shared" si="41"/>
        <v>0</v>
      </c>
      <c r="DM5" s="2">
        <v>0</v>
      </c>
      <c r="DN5" s="2">
        <v>0</v>
      </c>
      <c r="DO5" s="2">
        <v>0</v>
      </c>
      <c r="DP5" s="2">
        <f t="shared" si="42"/>
        <v>0</v>
      </c>
      <c r="DQ5" s="2">
        <v>0</v>
      </c>
      <c r="DR5" s="2">
        <f t="shared" si="43"/>
        <v>0</v>
      </c>
      <c r="DS5" s="2">
        <v>0</v>
      </c>
      <c r="DT5" s="2">
        <v>0</v>
      </c>
      <c r="DU5" s="2">
        <f t="shared" si="44"/>
        <v>0</v>
      </c>
      <c r="DV5" s="2">
        <v>0</v>
      </c>
      <c r="DW5" s="2">
        <f t="shared" si="45"/>
        <v>0</v>
      </c>
      <c r="DX5" s="2">
        <v>0</v>
      </c>
      <c r="DY5" s="2">
        <v>0</v>
      </c>
      <c r="DZ5" s="2">
        <f t="shared" si="46"/>
        <v>0</v>
      </c>
      <c r="EA5" s="2">
        <v>0</v>
      </c>
      <c r="EB5" s="2">
        <f t="shared" si="47"/>
        <v>0</v>
      </c>
      <c r="EC5" s="2">
        <v>0</v>
      </c>
      <c r="ED5" s="2">
        <v>0</v>
      </c>
      <c r="EE5" s="2">
        <f t="shared" si="48"/>
        <v>0</v>
      </c>
      <c r="EF5" s="2">
        <v>0</v>
      </c>
      <c r="EG5" s="2">
        <f t="shared" si="49"/>
        <v>0</v>
      </c>
      <c r="EH5" s="2">
        <v>0</v>
      </c>
      <c r="EI5" s="2">
        <v>0</v>
      </c>
      <c r="EJ5" s="2">
        <f t="shared" si="50"/>
        <v>0</v>
      </c>
      <c r="EK5" s="2">
        <v>0</v>
      </c>
      <c r="EL5" s="2">
        <f t="shared" si="51"/>
        <v>0</v>
      </c>
      <c r="EM5" s="2">
        <v>0</v>
      </c>
      <c r="EN5" s="2">
        <v>0</v>
      </c>
      <c r="EO5" s="2">
        <f t="shared" si="52"/>
        <v>0</v>
      </c>
      <c r="EP5" s="2">
        <v>0</v>
      </c>
      <c r="EQ5" s="2">
        <f t="shared" si="53"/>
        <v>0</v>
      </c>
      <c r="ER5" s="2">
        <v>0</v>
      </c>
      <c r="ES5" s="2">
        <v>0</v>
      </c>
      <c r="ET5" s="2">
        <f t="shared" si="54"/>
        <v>0</v>
      </c>
      <c r="EU5" s="2">
        <v>0</v>
      </c>
      <c r="EV5" s="2">
        <f t="shared" si="55"/>
        <v>0</v>
      </c>
      <c r="EW5" s="2">
        <v>0</v>
      </c>
      <c r="EX5" s="2">
        <v>0</v>
      </c>
      <c r="EY5" s="2">
        <v>0</v>
      </c>
      <c r="EZ5" s="2">
        <f t="shared" si="56"/>
        <v>0</v>
      </c>
      <c r="FA5" s="2">
        <v>0</v>
      </c>
      <c r="FB5" s="2">
        <f t="shared" si="57"/>
        <v>0</v>
      </c>
      <c r="FC5" s="2">
        <v>0</v>
      </c>
      <c r="FD5" s="2">
        <v>0</v>
      </c>
      <c r="FE5" s="2">
        <v>0</v>
      </c>
      <c r="FF5" s="2">
        <f t="shared" si="58"/>
        <v>0</v>
      </c>
      <c r="FG5" s="2">
        <v>0</v>
      </c>
      <c r="FH5" s="2">
        <f t="shared" si="59"/>
        <v>0</v>
      </c>
      <c r="FI5" s="2">
        <v>0</v>
      </c>
      <c r="FJ5" s="2">
        <v>0</v>
      </c>
      <c r="FK5" s="2">
        <v>0</v>
      </c>
      <c r="FL5" s="2">
        <f t="shared" si="60"/>
        <v>0</v>
      </c>
      <c r="FM5" s="2">
        <v>0</v>
      </c>
      <c r="FN5" s="2">
        <f t="shared" si="61"/>
        <v>0</v>
      </c>
      <c r="FO5" s="2">
        <v>0</v>
      </c>
      <c r="FP5" s="2">
        <v>0</v>
      </c>
      <c r="FQ5" s="2">
        <f t="shared" si="62"/>
        <v>0</v>
      </c>
      <c r="FR5" s="2">
        <v>0</v>
      </c>
      <c r="FS5" s="2">
        <f t="shared" si="63"/>
        <v>0</v>
      </c>
      <c r="FT5" s="2">
        <v>0</v>
      </c>
      <c r="FU5" s="2">
        <v>0</v>
      </c>
      <c r="FV5" s="2">
        <f t="shared" si="64"/>
        <v>0</v>
      </c>
      <c r="FW5" s="2">
        <v>0</v>
      </c>
      <c r="FX5" s="2">
        <f t="shared" si="65"/>
        <v>0</v>
      </c>
    </row>
    <row r="6" spans="1:180" x14ac:dyDescent="0.25">
      <c r="A6" s="1">
        <f>F6+L6+Q6+V6+AA6+AG6+AL6+AR6+AW6+BC6+BI6+BO6+BT6+BZ6+CE6+CK6+CQ6+CW6+DB6+DH6+DM6+DS6+DX6+EC6+EH6+EM6+ER6+EW6+FC6+FI6+FO6+FT6+FY6</f>
        <v>850</v>
      </c>
      <c r="B6" s="1">
        <f>H6+M6+R6+W6+AC6+AH6+AN6+AS6+AY6+BE6+BK6+BP6+BV6+CA6+CG6+CM6+CS6+CX6+DD6+DI6+DO6+DT6+DY6+ED6+EI6+EN6+ES6+EY6+FE6+FK6+FP6+FU6+GA6</f>
        <v>212</v>
      </c>
      <c r="C6" s="1">
        <f t="shared" si="0"/>
        <v>24.941176470588236</v>
      </c>
      <c r="D6" s="1">
        <f>J6+O6+T6+Y6+AE6+AJ6+AP6+AU6+BA6+BG6+BM6+BR6+BX6+CC6+CI6+CO6+CU6+CZ6+DF6+DK6+DQ6+DV6+EA6+EF6+EK6+EP6+EU6+FA6+FG6+FM6+FR6+FW6+GC6</f>
        <v>212</v>
      </c>
      <c r="E6" s="1">
        <f t="shared" si="1"/>
        <v>100</v>
      </c>
      <c r="F6" s="2">
        <v>0</v>
      </c>
      <c r="G6" s="2">
        <v>0</v>
      </c>
      <c r="H6" s="2">
        <v>0</v>
      </c>
      <c r="I6" s="2">
        <f t="shared" si="2"/>
        <v>0</v>
      </c>
      <c r="J6" s="2">
        <v>0</v>
      </c>
      <c r="K6" s="2">
        <f t="shared" si="3"/>
        <v>0</v>
      </c>
      <c r="L6" s="2">
        <v>0</v>
      </c>
      <c r="M6" s="2">
        <v>0</v>
      </c>
      <c r="N6" s="2">
        <f t="shared" si="4"/>
        <v>0</v>
      </c>
      <c r="O6" s="2">
        <v>0</v>
      </c>
      <c r="P6" s="2">
        <f t="shared" si="5"/>
        <v>0</v>
      </c>
      <c r="Q6" s="2">
        <v>0</v>
      </c>
      <c r="R6" s="2">
        <v>0</v>
      </c>
      <c r="S6" s="2">
        <f t="shared" si="6"/>
        <v>0</v>
      </c>
      <c r="T6" s="2">
        <v>0</v>
      </c>
      <c r="U6" s="2">
        <f t="shared" si="7"/>
        <v>0</v>
      </c>
      <c r="V6" s="2">
        <v>0</v>
      </c>
      <c r="W6" s="2">
        <v>0</v>
      </c>
      <c r="X6" s="2">
        <f t="shared" si="8"/>
        <v>0</v>
      </c>
      <c r="Y6" s="2">
        <v>0</v>
      </c>
      <c r="Z6" s="2">
        <f t="shared" si="9"/>
        <v>0</v>
      </c>
      <c r="AA6" s="2">
        <v>0</v>
      </c>
      <c r="AB6" s="2"/>
      <c r="AC6" s="2">
        <v>0</v>
      </c>
      <c r="AD6" s="2">
        <f t="shared" si="10"/>
        <v>0</v>
      </c>
      <c r="AE6" s="2">
        <v>0</v>
      </c>
      <c r="AF6" s="2">
        <f t="shared" si="11"/>
        <v>0</v>
      </c>
      <c r="AG6" s="2">
        <v>0</v>
      </c>
      <c r="AH6" s="2">
        <v>0</v>
      </c>
      <c r="AI6" s="2">
        <f t="shared" si="12"/>
        <v>0</v>
      </c>
      <c r="AJ6" s="2">
        <v>0</v>
      </c>
      <c r="AK6" s="2">
        <f t="shared" si="13"/>
        <v>0</v>
      </c>
      <c r="AL6" s="2">
        <v>0</v>
      </c>
      <c r="AM6" s="2"/>
      <c r="AN6" s="2">
        <v>0</v>
      </c>
      <c r="AO6" s="2">
        <f t="shared" si="14"/>
        <v>0</v>
      </c>
      <c r="AP6" s="2">
        <v>0</v>
      </c>
      <c r="AQ6" s="2">
        <f t="shared" si="15"/>
        <v>0</v>
      </c>
      <c r="AR6" s="2">
        <v>0</v>
      </c>
      <c r="AS6" s="2">
        <v>0</v>
      </c>
      <c r="AT6" s="2">
        <f t="shared" si="16"/>
        <v>0</v>
      </c>
      <c r="AU6" s="2">
        <v>0</v>
      </c>
      <c r="AV6" s="2">
        <f t="shared" si="17"/>
        <v>0</v>
      </c>
      <c r="AW6" s="2">
        <v>0</v>
      </c>
      <c r="AX6" s="2">
        <v>0</v>
      </c>
      <c r="AY6" s="2">
        <v>0</v>
      </c>
      <c r="AZ6" s="2">
        <f t="shared" si="18"/>
        <v>0</v>
      </c>
      <c r="BA6" s="2">
        <v>0</v>
      </c>
      <c r="BB6" s="2">
        <f t="shared" si="19"/>
        <v>0</v>
      </c>
      <c r="BC6" s="2">
        <v>0</v>
      </c>
      <c r="BD6" s="2"/>
      <c r="BE6" s="2">
        <v>0</v>
      </c>
      <c r="BF6" s="2">
        <f t="shared" si="20"/>
        <v>0</v>
      </c>
      <c r="BG6" s="2">
        <v>0</v>
      </c>
      <c r="BH6" s="2">
        <f t="shared" si="21"/>
        <v>0</v>
      </c>
      <c r="BI6" s="2">
        <v>0</v>
      </c>
      <c r="BJ6" s="2">
        <v>0</v>
      </c>
      <c r="BK6" s="2">
        <v>0</v>
      </c>
      <c r="BL6" s="2">
        <f t="shared" si="22"/>
        <v>0</v>
      </c>
      <c r="BM6" s="2">
        <v>0</v>
      </c>
      <c r="BN6" s="2">
        <f t="shared" si="23"/>
        <v>0</v>
      </c>
      <c r="BO6" s="2">
        <v>0</v>
      </c>
      <c r="BP6" s="2">
        <v>0</v>
      </c>
      <c r="BQ6" s="2">
        <f t="shared" si="24"/>
        <v>0</v>
      </c>
      <c r="BR6" s="2">
        <v>0</v>
      </c>
      <c r="BS6" s="2">
        <f t="shared" si="25"/>
        <v>0</v>
      </c>
      <c r="BT6" s="2">
        <v>0</v>
      </c>
      <c r="BU6" s="2">
        <v>0</v>
      </c>
      <c r="BV6" s="2">
        <v>0</v>
      </c>
      <c r="BW6" s="2">
        <f t="shared" si="26"/>
        <v>0</v>
      </c>
      <c r="BX6" s="2">
        <v>0</v>
      </c>
      <c r="BY6" s="2">
        <f t="shared" si="27"/>
        <v>0</v>
      </c>
      <c r="BZ6" s="2">
        <v>0</v>
      </c>
      <c r="CA6" s="2">
        <v>0</v>
      </c>
      <c r="CB6" s="2">
        <f t="shared" si="28"/>
        <v>0</v>
      </c>
      <c r="CC6" s="2">
        <v>0</v>
      </c>
      <c r="CD6" s="2">
        <f t="shared" si="29"/>
        <v>0</v>
      </c>
      <c r="CE6" s="2">
        <v>0</v>
      </c>
      <c r="CF6" s="2">
        <v>0</v>
      </c>
      <c r="CG6" s="2">
        <v>0</v>
      </c>
      <c r="CH6" s="2">
        <f t="shared" si="30"/>
        <v>0</v>
      </c>
      <c r="CI6" s="2">
        <v>0</v>
      </c>
      <c r="CJ6" s="2">
        <f t="shared" si="31"/>
        <v>0</v>
      </c>
      <c r="CK6" s="2">
        <v>0</v>
      </c>
      <c r="CL6" s="2">
        <v>0</v>
      </c>
      <c r="CM6" s="2">
        <v>0</v>
      </c>
      <c r="CN6" s="2">
        <f t="shared" si="32"/>
        <v>0</v>
      </c>
      <c r="CO6" s="2">
        <v>0</v>
      </c>
      <c r="CP6" s="2">
        <f t="shared" si="33"/>
        <v>0</v>
      </c>
      <c r="CQ6" s="2">
        <v>0</v>
      </c>
      <c r="CR6" s="2">
        <v>0</v>
      </c>
      <c r="CS6" s="2">
        <v>0</v>
      </c>
      <c r="CT6" s="2">
        <f t="shared" si="34"/>
        <v>0</v>
      </c>
      <c r="CU6" s="2">
        <v>0</v>
      </c>
      <c r="CV6" s="2">
        <f t="shared" si="35"/>
        <v>0</v>
      </c>
      <c r="CW6" s="2">
        <v>0</v>
      </c>
      <c r="CX6" s="2">
        <v>0</v>
      </c>
      <c r="CY6" s="2">
        <f t="shared" si="36"/>
        <v>0</v>
      </c>
      <c r="CZ6" s="2">
        <v>0</v>
      </c>
      <c r="DA6" s="2">
        <f t="shared" si="37"/>
        <v>0</v>
      </c>
      <c r="DB6" s="2">
        <v>0</v>
      </c>
      <c r="DC6" s="2">
        <v>0</v>
      </c>
      <c r="DD6" s="2">
        <v>0</v>
      </c>
      <c r="DE6" s="2">
        <f t="shared" si="38"/>
        <v>0</v>
      </c>
      <c r="DF6" s="2">
        <v>0</v>
      </c>
      <c r="DG6" s="2">
        <f t="shared" si="39"/>
        <v>0</v>
      </c>
      <c r="DH6" s="2">
        <v>0</v>
      </c>
      <c r="DI6" s="2">
        <v>0</v>
      </c>
      <c r="DJ6" s="2">
        <f t="shared" si="40"/>
        <v>0</v>
      </c>
      <c r="DK6" s="2">
        <v>0</v>
      </c>
      <c r="DL6" s="2">
        <f t="shared" si="41"/>
        <v>0</v>
      </c>
      <c r="DM6" s="2">
        <v>0</v>
      </c>
      <c r="DN6" s="2">
        <v>0</v>
      </c>
      <c r="DO6" s="2">
        <v>0</v>
      </c>
      <c r="DP6" s="2">
        <f t="shared" si="42"/>
        <v>0</v>
      </c>
      <c r="DQ6" s="2">
        <v>0</v>
      </c>
      <c r="DR6" s="2">
        <f t="shared" si="43"/>
        <v>0</v>
      </c>
      <c r="DS6" s="2">
        <v>0</v>
      </c>
      <c r="DT6" s="2">
        <v>0</v>
      </c>
      <c r="DU6" s="2">
        <f t="shared" si="44"/>
        <v>0</v>
      </c>
      <c r="DV6" s="2">
        <v>0</v>
      </c>
      <c r="DW6" s="2">
        <f t="shared" si="45"/>
        <v>0</v>
      </c>
      <c r="DX6" s="2">
        <v>0</v>
      </c>
      <c r="DY6" s="2">
        <v>0</v>
      </c>
      <c r="DZ6" s="2">
        <f t="shared" si="46"/>
        <v>0</v>
      </c>
      <c r="EA6" s="2">
        <v>0</v>
      </c>
      <c r="EB6" s="2">
        <f t="shared" si="47"/>
        <v>0</v>
      </c>
      <c r="EC6" s="2">
        <v>0</v>
      </c>
      <c r="ED6" s="2">
        <v>0</v>
      </c>
      <c r="EE6" s="2">
        <f t="shared" si="48"/>
        <v>0</v>
      </c>
      <c r="EF6" s="2">
        <v>0</v>
      </c>
      <c r="EG6" s="2">
        <f t="shared" si="49"/>
        <v>0</v>
      </c>
      <c r="EH6" s="2">
        <v>0</v>
      </c>
      <c r="EI6" s="2">
        <v>0</v>
      </c>
      <c r="EJ6" s="2">
        <f t="shared" si="50"/>
        <v>0</v>
      </c>
      <c r="EK6" s="2">
        <v>0</v>
      </c>
      <c r="EL6" s="2">
        <f t="shared" si="51"/>
        <v>0</v>
      </c>
      <c r="EM6" s="2">
        <v>0</v>
      </c>
      <c r="EN6" s="2">
        <v>0</v>
      </c>
      <c r="EO6" s="2">
        <f t="shared" si="52"/>
        <v>0</v>
      </c>
      <c r="EP6" s="2">
        <v>0</v>
      </c>
      <c r="EQ6" s="2">
        <f t="shared" si="53"/>
        <v>0</v>
      </c>
      <c r="ER6" s="2">
        <v>0</v>
      </c>
      <c r="ES6" s="2">
        <v>0</v>
      </c>
      <c r="ET6" s="2">
        <f t="shared" si="54"/>
        <v>0</v>
      </c>
      <c r="EU6" s="2">
        <v>0</v>
      </c>
      <c r="EV6" s="2">
        <f t="shared" si="55"/>
        <v>0</v>
      </c>
      <c r="EW6" s="2">
        <v>0</v>
      </c>
      <c r="EX6" s="2">
        <v>0</v>
      </c>
      <c r="EY6" s="2">
        <v>0</v>
      </c>
      <c r="EZ6" s="2">
        <f t="shared" si="56"/>
        <v>0</v>
      </c>
      <c r="FA6" s="2">
        <v>0</v>
      </c>
      <c r="FB6" s="2">
        <f t="shared" si="57"/>
        <v>0</v>
      </c>
      <c r="FC6" s="2">
        <v>0</v>
      </c>
      <c r="FD6" s="2">
        <v>0</v>
      </c>
      <c r="FE6" s="2">
        <v>0</v>
      </c>
      <c r="FF6" s="2">
        <f t="shared" si="58"/>
        <v>0</v>
      </c>
      <c r="FG6" s="2">
        <v>0</v>
      </c>
      <c r="FH6" s="2">
        <f t="shared" si="59"/>
        <v>0</v>
      </c>
      <c r="FI6" s="2">
        <v>0</v>
      </c>
      <c r="FJ6" s="2">
        <v>0</v>
      </c>
      <c r="FK6" s="2">
        <v>0</v>
      </c>
      <c r="FL6" s="2">
        <f t="shared" si="60"/>
        <v>0</v>
      </c>
      <c r="FM6" s="2">
        <v>0</v>
      </c>
      <c r="FN6" s="2">
        <f t="shared" si="61"/>
        <v>0</v>
      </c>
      <c r="FO6" s="2">
        <v>0</v>
      </c>
      <c r="FP6" s="2">
        <v>0</v>
      </c>
      <c r="FQ6" s="2">
        <f t="shared" si="62"/>
        <v>0</v>
      </c>
      <c r="FR6" s="2">
        <v>0</v>
      </c>
      <c r="FS6" s="2">
        <f t="shared" si="63"/>
        <v>0</v>
      </c>
      <c r="FT6" s="2">
        <v>850</v>
      </c>
      <c r="FU6" s="2">
        <v>212</v>
      </c>
      <c r="FV6" s="2">
        <f t="shared" si="64"/>
        <v>24.941176470588236</v>
      </c>
      <c r="FW6" s="2">
        <v>212</v>
      </c>
      <c r="FX6" s="2">
        <f t="shared" si="65"/>
        <v>100</v>
      </c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2020-09-23T05:29:46Z</dcterms:modified>
</cp:coreProperties>
</file>