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N13" i="1" l="1"/>
  <c r="N12" i="1"/>
  <c r="N11" i="1"/>
  <c r="N9" i="1"/>
  <c r="K12" i="1" l="1"/>
  <c r="K11" i="1"/>
  <c r="H9" i="1" l="1"/>
  <c r="G11" i="1"/>
  <c r="G12" i="1" s="1"/>
  <c r="H12" i="1" l="1"/>
  <c r="H13" i="1"/>
  <c r="H11" i="1"/>
  <c r="D12" i="1"/>
  <c r="E12" i="1" s="1"/>
  <c r="D11" i="1"/>
  <c r="E11" i="1" s="1"/>
  <c r="D13" i="1"/>
  <c r="C13" i="1" l="1"/>
  <c r="E13" i="1" s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<sst xmlns="http://schemas.openxmlformats.org/spreadsheetml/2006/main" count="208" uniqueCount="34">
  <si>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</si>
  <si>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</si>
  <si>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</si>
  <si>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</si>
  <si>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</si>
  <si>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</si>
  <si>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</si>
  <si>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</si>
  <si>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</si>
  <si>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</si>
  <si>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</si>
  <si>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</si>
  <si>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</si>
  <si>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</si>
  <si>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</si>
  <si>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</si>
  <si>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</si>
  <si>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</si>
  <si>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</si>
  <si>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</si>
  <si>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</si>
  <si>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</si>
  <si>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</si>
  <si>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</si>
  <si>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</si>
  <si>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</si>
  <si>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</si>
  <si>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</si>
  <si>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</si>
  <si>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</si>
  <si>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Исполняющий обязанности начальника отдела физической культуры и спорта</t>
  </si>
  <si>
    <t>Е.В.Литвина</t>
  </si>
  <si>
    <t>исполнитель: Волошин Артем Дмитриевич, главный специалист ОФКиС,                                                                                     9-63-54 доб. 594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</si>
  <si>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июль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</si>
</sst>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10" activePane="bottomLeft" state="frozen"/>
      <selection pane="bottomLeft" activeCell="B1" sqref="B1:U1"/>
    </sheetView>
  </sheetViews>
  <sheetFormatPr defaultColWidth="9.109375" defaultRowHeight="14.4" x14ac:dyDescent="0.3"/>
  <cols>
    <col min="1" max="1" width="7.33203125" style="2" customWidth="1"/>
    <col min="2" max="2" width="45.109375" style="2" customWidth="1"/>
    <col min="3" max="3" width="10.33203125" style="2" customWidth="1"/>
    <col min="4" max="4" width="9.44140625" style="2" customWidth="1"/>
    <col min="5" max="5" width="7.33203125" style="2" customWidth="1"/>
    <col min="6" max="7" width="7.5546875" style="2" customWidth="1"/>
    <col min="8" max="8" width="6.109375" style="2" customWidth="1"/>
    <col min="9" max="9" width="6.5546875" style="2" customWidth="1"/>
    <col min="10" max="10" width="7" style="2" customWidth="1"/>
    <col min="11" max="11" width="5.5546875" style="2" customWidth="1"/>
    <col min="12" max="12" width="6.6640625" style="2" customWidth="1"/>
    <col min="13" max="13" width="7.44140625" style="2" customWidth="1"/>
    <col min="14" max="14" width="5.33203125" style="2" customWidth="1"/>
    <col min="15" max="15" width="7.44140625" style="2" customWidth="1"/>
    <col min="16" max="16" width="7.33203125" style="2" customWidth="1"/>
    <col min="17" max="17" width="5.88671875" style="2" customWidth="1"/>
    <col min="18" max="18" width="7.33203125" style="2" customWidth="1"/>
    <col min="19" max="19" width="7.88671875" style="2" customWidth="1"/>
    <col min="20" max="20" width="5.109375" style="2" customWidth="1"/>
    <col min="21" max="21" width="7.6640625" style="2" customWidth="1"/>
    <col min="22" max="22" width="7.33203125" style="2" customWidth="1"/>
    <col min="23" max="23" width="4.88671875" style="2" customWidth="1"/>
    <col min="24" max="24" width="7" style="2" customWidth="1"/>
    <col min="25" max="25" width="6.88671875" style="2" customWidth="1"/>
    <col min="26" max="26" width="4.88671875" style="2" customWidth="1"/>
    <col min="27" max="28" width="7" style="2" customWidth="1"/>
    <col min="29" max="29" width="4.88671875" style="2" customWidth="1"/>
    <col min="30" max="30" width="7.44140625" style="2" customWidth="1"/>
    <col min="31" max="31" width="7" style="2" customWidth="1"/>
    <col min="32" max="32" width="4.6640625" style="2" customWidth="1"/>
    <col min="33" max="33" width="7.109375" style="2" customWidth="1"/>
    <col min="34" max="34" width="7.33203125" style="2" customWidth="1"/>
    <col min="35" max="35" width="4.5546875" style="2" customWidth="1"/>
    <col min="36" max="36" width="7.109375" style="2" customWidth="1"/>
    <col min="37" max="37" width="7.44140625" style="2" customWidth="1"/>
    <col min="38" max="38" width="5.6640625" style="2" customWidth="1"/>
    <col min="39" max="39" width="6.6640625" style="2" customWidth="1"/>
    <col min="40" max="40" width="7.5546875" style="2" customWidth="1"/>
    <col min="41" max="41" width="7" style="2" customWidth="1"/>
    <col min="42" max="42" width="15.6640625" style="2" customWidth="1"/>
    <col min="43" max="16384" width="9.109375" style="2"/>
  </cols>
  <sheetData>
    <row r="1" spans="1:42" ht="35.25" customHeight="1" x14ac:dyDescent="0.3">
      <c r="A1" s="1"/>
      <c r="B1" s="13" t="s">
        <v>33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3"/>
      <c r="Q1" s="13"/>
      <c r="R1" s="13"/>
      <c r="S1" s="13"/>
      <c r="T1" s="13"/>
      <c r="U1" s="13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3">
      <c r="A3" s="14" t="s">
        <v>0</v>
      </c>
      <c r="B3" s="14" t="s">
        <v>1</v>
      </c>
      <c r="C3" s="11" t="s">
        <v>27</v>
      </c>
      <c r="D3" s="11"/>
      <c r="E3" s="11"/>
      <c r="F3" s="11" t="s">
        <v>9</v>
      </c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 t="s">
        <v>10</v>
      </c>
    </row>
    <row r="4" spans="1:42" ht="27.75" customHeight="1" x14ac:dyDescent="0.3">
      <c r="A4" s="15"/>
      <c r="B4" s="15"/>
      <c r="C4" s="12" t="s">
        <v>29</v>
      </c>
      <c r="D4" s="11" t="s">
        <v>25</v>
      </c>
      <c r="E4" s="11" t="s">
        <v>11</v>
      </c>
      <c r="F4" s="11" t="s">
        <v>12</v>
      </c>
      <c r="G4" s="11"/>
      <c r="H4" s="11"/>
      <c r="I4" s="11" t="s">
        <v>13</v>
      </c>
      <c r="J4" s="11"/>
      <c r="K4" s="11"/>
      <c r="L4" s="11" t="s">
        <v>14</v>
      </c>
      <c r="M4" s="11"/>
      <c r="N4" s="11"/>
      <c r="O4" s="11" t="s">
        <v>15</v>
      </c>
      <c r="P4" s="11"/>
      <c r="Q4" s="11"/>
      <c r="R4" s="11" t="s">
        <v>16</v>
      </c>
      <c r="S4" s="11"/>
      <c r="T4" s="11"/>
      <c r="U4" s="11" t="s">
        <v>17</v>
      </c>
      <c r="V4" s="11"/>
      <c r="W4" s="11"/>
      <c r="X4" s="11" t="s">
        <v>18</v>
      </c>
      <c r="Y4" s="11"/>
      <c r="Z4" s="11"/>
      <c r="AA4" s="11" t="s">
        <v>19</v>
      </c>
      <c r="AB4" s="11"/>
      <c r="AC4" s="11"/>
      <c r="AD4" s="11" t="s">
        <v>20</v>
      </c>
      <c r="AE4" s="11"/>
      <c r="AF4" s="11"/>
      <c r="AG4" s="11" t="s">
        <v>21</v>
      </c>
      <c r="AH4" s="11"/>
      <c r="AI4" s="11"/>
      <c r="AJ4" s="11" t="s">
        <v>22</v>
      </c>
      <c r="AK4" s="11"/>
      <c r="AL4" s="11"/>
      <c r="AM4" s="11" t="s">
        <v>23</v>
      </c>
      <c r="AN4" s="11"/>
      <c r="AO4" s="11"/>
      <c r="AP4" s="11"/>
    </row>
    <row r="5" spans="1:42" ht="29.25" customHeight="1" x14ac:dyDescent="0.3">
      <c r="A5" s="16"/>
      <c r="B5" s="16"/>
      <c r="C5" s="12"/>
      <c r="D5" s="11"/>
      <c r="E5" s="11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3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" x14ac:dyDescent="0.3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09.2" x14ac:dyDescent="0.3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6.8" x14ac:dyDescent="0.3">
      <c r="A9" s="3">
        <v>4</v>
      </c>
      <c r="B9" s="4" t="s">
        <v>5</v>
      </c>
      <c r="C9" s="4">
        <f>F9+I9+L9+O9+R9+U9+AA9+AD9+AG9+AJ9+AM9</f>
        <v>49</v>
      </c>
      <c r="D9" s="4">
        <f>G9+J9+M9</f>
        <v>11</v>
      </c>
      <c r="E9" s="4"/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3</v>
      </c>
      <c r="N9" s="4">
        <f>M9/L9*100</f>
        <v>33.333333333333329</v>
      </c>
      <c r="O9" s="4">
        <v>7</v>
      </c>
      <c r="P9" s="4">
        <v>0</v>
      </c>
      <c r="Q9" s="4">
        <v>0</v>
      </c>
      <c r="R9" s="4">
        <v>3</v>
      </c>
      <c r="S9" s="4">
        <v>0</v>
      </c>
      <c r="T9" s="4"/>
      <c r="U9" s="4">
        <v>3</v>
      </c>
      <c r="V9" s="4">
        <v>0</v>
      </c>
      <c r="W9" s="4"/>
      <c r="X9" s="4"/>
      <c r="Y9" s="4"/>
      <c r="Z9" s="4"/>
      <c r="AA9" s="4">
        <v>2</v>
      </c>
      <c r="AB9" s="4"/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2.4" x14ac:dyDescent="0.3">
      <c r="A10" s="3">
        <v>5</v>
      </c>
      <c r="B10" s="4" t="s">
        <v>6</v>
      </c>
      <c r="C10" s="4">
        <v>37.1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>
        <v>0</v>
      </c>
      <c r="AO10" s="4">
        <v>0</v>
      </c>
      <c r="AP10" s="5"/>
    </row>
    <row r="11" spans="1:42" ht="46.8" x14ac:dyDescent="0.3">
      <c r="A11" s="3">
        <v>6</v>
      </c>
      <c r="B11" s="4" t="s">
        <v>26</v>
      </c>
      <c r="C11" s="4">
        <v>3825</v>
      </c>
      <c r="D11" s="4">
        <f>G11+J11+M11+P11+S11+V11+Y11+AB11+AE11+AH11+AK11+AN11</f>
        <v>24871</v>
      </c>
      <c r="E11" s="4">
        <f>D11/C11*100</f>
        <v>650.22222222222229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>
        <v>3553</v>
      </c>
      <c r="N11" s="4">
        <f>M11/L11*100</f>
        <v>92.888888888888886</v>
      </c>
      <c r="O11" s="4">
        <v>3825</v>
      </c>
      <c r="P11" s="4">
        <v>3553</v>
      </c>
      <c r="Q11" s="4">
        <v>92.9</v>
      </c>
      <c r="R11" s="4">
        <v>3825</v>
      </c>
      <c r="S11" s="4">
        <v>3553</v>
      </c>
      <c r="T11" s="4">
        <v>92.9</v>
      </c>
      <c r="U11" s="4">
        <v>3825</v>
      </c>
      <c r="V11" s="4">
        <v>3553</v>
      </c>
      <c r="W11" s="4">
        <v>93</v>
      </c>
      <c r="X11" s="4">
        <v>3825</v>
      </c>
      <c r="Y11" s="4">
        <v>3553</v>
      </c>
      <c r="Z11" s="4">
        <v>93</v>
      </c>
      <c r="AA11" s="4">
        <v>3825</v>
      </c>
      <c r="AB11" s="4"/>
      <c r="AC11" s="4"/>
      <c r="AD11" s="4">
        <v>3825</v>
      </c>
      <c r="AE11" s="4"/>
      <c r="AF11" s="4"/>
      <c r="AG11" s="4">
        <v>3825</v>
      </c>
      <c r="AH11" s="4"/>
      <c r="AI11" s="4"/>
      <c r="AJ11" s="4">
        <v>3825</v>
      </c>
      <c r="AK11" s="4"/>
      <c r="AL11" s="4"/>
      <c r="AM11" s="4">
        <v>3825</v>
      </c>
      <c r="AN11" s="4"/>
      <c r="AO11" s="4"/>
      <c r="AP11" s="5"/>
    </row>
    <row r="12" spans="1:42" ht="78" x14ac:dyDescent="0.3">
      <c r="A12" s="3">
        <v>7</v>
      </c>
      <c r="B12" s="4" t="s">
        <v>7</v>
      </c>
      <c r="C12" s="4">
        <v>7</v>
      </c>
      <c r="D12" s="4">
        <f>G12+J12+M12+P12+S12+V12+Y12+AB12+AE12+AH12+AK12+AN12</f>
        <v>61.02865184351252</v>
      </c>
      <c r="E12" s="4">
        <f t="shared" ref="E12:E13" si="0">D12/C12*100</f>
        <v>871.83788347875031</v>
      </c>
      <c r="F12" s="4">
        <v>7</v>
      </c>
      <c r="G12" s="6">
        <f>335/G11*100</f>
        <v>9.4286518435125242</v>
      </c>
      <c r="H12" s="6">
        <f t="shared" ref="H12:H13" si="1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6">
        <v>9.4</v>
      </c>
      <c r="N12" s="4">
        <f>M12/L12*100</f>
        <v>134.28571428571431</v>
      </c>
      <c r="O12" s="4">
        <v>7</v>
      </c>
      <c r="P12" s="4">
        <v>9.4</v>
      </c>
      <c r="Q12" s="4">
        <v>7</v>
      </c>
      <c r="R12" s="4">
        <v>7</v>
      </c>
      <c r="S12" s="4">
        <v>9.4</v>
      </c>
      <c r="T12" s="4">
        <v>7</v>
      </c>
      <c r="U12" s="4">
        <v>7</v>
      </c>
      <c r="V12" s="4">
        <v>7</v>
      </c>
      <c r="W12" s="4">
        <v>7</v>
      </c>
      <c r="X12" s="4">
        <v>7</v>
      </c>
      <c r="Y12" s="4">
        <v>7</v>
      </c>
      <c r="Z12" s="4">
        <v>100</v>
      </c>
      <c r="AA12" s="4">
        <v>7</v>
      </c>
      <c r="AB12" s="4"/>
      <c r="AC12" s="4"/>
      <c r="AD12" s="4">
        <v>7</v>
      </c>
      <c r="AE12" s="6"/>
      <c r="AF12" s="4"/>
      <c r="AG12" s="4">
        <v>7</v>
      </c>
      <c r="AH12" s="4"/>
      <c r="AI12" s="4"/>
      <c r="AJ12" s="4">
        <v>7</v>
      </c>
      <c r="AK12" s="4"/>
      <c r="AL12" s="4"/>
      <c r="AM12" s="4">
        <v>7</v>
      </c>
      <c r="AN12" s="4"/>
      <c r="AO12" s="4"/>
      <c r="AP12" s="5"/>
    </row>
    <row r="13" spans="1:42" ht="46.8" x14ac:dyDescent="0.3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172</v>
      </c>
      <c r="E13" s="4">
        <f t="shared" si="0"/>
        <v>26.461538461538463</v>
      </c>
      <c r="F13" s="4">
        <v>55</v>
      </c>
      <c r="G13" s="4">
        <v>90</v>
      </c>
      <c r="H13" s="6">
        <f t="shared" si="1"/>
        <v>163.63636363636365</v>
      </c>
      <c r="I13" s="4">
        <v>55</v>
      </c>
      <c r="J13" s="4">
        <v>0</v>
      </c>
      <c r="K13" s="4">
        <v>0</v>
      </c>
      <c r="L13" s="4">
        <v>55</v>
      </c>
      <c r="M13" s="4">
        <v>82</v>
      </c>
      <c r="N13" s="4">
        <f>M13/L13*100</f>
        <v>149.09090909090909</v>
      </c>
      <c r="O13" s="4">
        <v>55</v>
      </c>
      <c r="P13" s="4">
        <v>0</v>
      </c>
      <c r="Q13" s="4">
        <v>0</v>
      </c>
      <c r="R13" s="4">
        <v>54</v>
      </c>
      <c r="S13" s="4">
        <v>0</v>
      </c>
      <c r="T13" s="4">
        <v>0</v>
      </c>
      <c r="U13" s="4">
        <v>52</v>
      </c>
      <c r="V13" s="4">
        <v>0</v>
      </c>
      <c r="W13" s="4">
        <v>0</v>
      </c>
      <c r="X13" s="4">
        <v>52</v>
      </c>
      <c r="Y13" s="4">
        <v>0</v>
      </c>
      <c r="Z13" s="4">
        <v>0</v>
      </c>
      <c r="AA13" s="4">
        <v>52</v>
      </c>
      <c r="AB13" s="4"/>
      <c r="AC13" s="4"/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6" x14ac:dyDescent="0.3">
      <c r="A15" s="7" t="s">
        <v>30</v>
      </c>
      <c r="B15" s="7"/>
      <c r="G15" s="9" t="s">
        <v>31</v>
      </c>
      <c r="H15" s="9"/>
      <c r="I15" s="9"/>
      <c r="J15" s="9"/>
    </row>
    <row r="17" spans="1:2" ht="43.5" customHeight="1" x14ac:dyDescent="0.3">
      <c r="A17" s="10" t="s">
        <v>32</v>
      </c>
      <c r="B17" s="10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2020-08-11T05:24:01Z</dcterms:modified>
</cp:coreProperties>
</file>