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D14" i="1" l="1"/>
  <c r="T13" i="1"/>
  <c r="T9" i="1"/>
  <c r="Q13" i="1" l="1"/>
  <c r="Q9" i="1"/>
  <c r="N13" i="1" l="1"/>
  <c r="N9" i="1"/>
  <c r="K13" i="1" l="1"/>
  <c r="D11" i="1" l="1"/>
  <c r="H11" i="1" l="1"/>
  <c r="C9" i="1"/>
  <c r="D9" i="1"/>
  <c r="E9" i="1" s="1"/>
  <c r="H13" i="1"/>
  <c r="H9" i="1"/>
  <c r="D15" i="1" l="1"/>
  <c r="E15" i="1" s="1"/>
  <c r="E14" i="1"/>
  <c r="E12" i="1" l="1"/>
  <c r="E11" i="1"/>
  <c r="D13" i="1"/>
  <c r="E13" i="1" l="1"/>
  <c r="C13" i="1"/>
</calcChain>
</file>

<file path=xl/sharedStrings.xml><?xml version="1.0" encoding="utf-8"?>
<sst xmlns="http://schemas.openxmlformats.org/spreadsheetml/2006/main" count="210" uniqueCount="36">
  <si>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</si>
  <si>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</si>
  <si>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</si>
  <si>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</si>
  <si>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</si>
  <si>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</si>
  <si>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</si>
  <si>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</si>
  <si>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</si>
  <si>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</si>
  <si>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</si>
  <si>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</si>
  <si>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</si>
  <si>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</si>
  <si>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</si>
  <si>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</si>
  <si>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</si>
  <si>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</si>
  <si>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</si>
  <si>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</si>
  <si>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</si>
  <si>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</si>
  <si>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</si>
  <si>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</si>
  <si>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</si>
  <si>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</si>
  <si>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</si>
  <si>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</si>
  <si>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</si>
  <si>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2022 год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</si>
  <si>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</si>
  <si>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</si>
  <si>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исполнитель: Волошин Артем Дмитриевич, главный специалист-эксперт ОФКиС,                                                                                     9-63-54 доб. 594</t>
  </si>
  <si>
    <t xml:space="preserve">план на 2022 год </t>
  </si>
  <si>
    <t>Начальник отдела физической культуры и спорта</t>
  </si>
  <si>
    <t>Э.М.Табаченко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</si>
</sst>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8"/>
  <sheetViews>
    <sheetView tabSelected="1" view="pageBreakPreview" topLeftCell="L1" zoomScale="60" zoomScaleNormal="100" workbookViewId="0">
      <pane ySplit="5" topLeftCell="A9" activePane="bottomLeft" state="frozen"/>
      <selection pane="bottomLeft" activeCell="T16" sqref="T16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3" t="s">
        <v>0</v>
      </c>
      <c r="B3" s="13" t="s">
        <v>1</v>
      </c>
      <c r="C3" s="16" t="s">
        <v>27</v>
      </c>
      <c r="D3" s="16"/>
      <c r="E3" s="16"/>
      <c r="F3" s="16" t="s">
        <v>9</v>
      </c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 t="s">
        <v>10</v>
      </c>
    </row>
    <row r="4" spans="1:42" ht="27.75" customHeight="1" x14ac:dyDescent="0.25">
      <c r="A4" s="14"/>
      <c r="B4" s="14"/>
      <c r="C4" s="19" t="s">
        <v>33</v>
      </c>
      <c r="D4" s="16" t="s">
        <v>25</v>
      </c>
      <c r="E4" s="16" t="s">
        <v>11</v>
      </c>
      <c r="F4" s="16" t="s">
        <v>12</v>
      </c>
      <c r="G4" s="16"/>
      <c r="H4" s="16"/>
      <c r="I4" s="16" t="s">
        <v>13</v>
      </c>
      <c r="J4" s="16"/>
      <c r="K4" s="16"/>
      <c r="L4" s="16" t="s">
        <v>14</v>
      </c>
      <c r="M4" s="16"/>
      <c r="N4" s="16"/>
      <c r="O4" s="16" t="s">
        <v>15</v>
      </c>
      <c r="P4" s="16"/>
      <c r="Q4" s="16"/>
      <c r="R4" s="16" t="s">
        <v>16</v>
      </c>
      <c r="S4" s="16"/>
      <c r="T4" s="16"/>
      <c r="U4" s="16" t="s">
        <v>17</v>
      </c>
      <c r="V4" s="16"/>
      <c r="W4" s="16"/>
      <c r="X4" s="16" t="s">
        <v>18</v>
      </c>
      <c r="Y4" s="16"/>
      <c r="Z4" s="16"/>
      <c r="AA4" s="16" t="s">
        <v>19</v>
      </c>
      <c r="AB4" s="16"/>
      <c r="AC4" s="16"/>
      <c r="AD4" s="16" t="s">
        <v>20</v>
      </c>
      <c r="AE4" s="16"/>
      <c r="AF4" s="16"/>
      <c r="AG4" s="16" t="s">
        <v>21</v>
      </c>
      <c r="AH4" s="16"/>
      <c r="AI4" s="16"/>
      <c r="AJ4" s="16" t="s">
        <v>22</v>
      </c>
      <c r="AK4" s="16"/>
      <c r="AL4" s="16"/>
      <c r="AM4" s="16" t="s">
        <v>23</v>
      </c>
      <c r="AN4" s="16"/>
      <c r="AO4" s="16"/>
      <c r="AP4" s="16"/>
    </row>
    <row r="5" spans="1:42" ht="29.25" customHeight="1" x14ac:dyDescent="0.25">
      <c r="A5" s="15"/>
      <c r="B5" s="15"/>
      <c r="C5" s="19"/>
      <c r="D5" s="16"/>
      <c r="E5" s="16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70.5" customHeight="1" x14ac:dyDescent="0.25">
      <c r="A6" s="3">
        <v>1</v>
      </c>
      <c r="B6" s="4" t="s">
        <v>2</v>
      </c>
      <c r="C6" s="4">
        <v>54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54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41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41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29</v>
      </c>
      <c r="E9" s="10">
        <f>D9/C9*100</f>
        <v>59.183673469387756</v>
      </c>
      <c r="F9" s="4">
        <v>5</v>
      </c>
      <c r="G9" s="4">
        <v>1</v>
      </c>
      <c r="H9" s="4">
        <f>G9/F9*100</f>
        <v>20</v>
      </c>
      <c r="I9" s="4">
        <v>3</v>
      </c>
      <c r="J9" s="4">
        <v>3</v>
      </c>
      <c r="K9" s="4">
        <v>100</v>
      </c>
      <c r="L9" s="4">
        <v>9</v>
      </c>
      <c r="M9" s="4">
        <v>4</v>
      </c>
      <c r="N9" s="4">
        <f>M9/L9*100</f>
        <v>44.444444444444443</v>
      </c>
      <c r="O9" s="4">
        <v>7</v>
      </c>
      <c r="P9" s="4">
        <v>11</v>
      </c>
      <c r="Q9" s="4">
        <f>P9/O9*100</f>
        <v>157.14285714285714</v>
      </c>
      <c r="R9" s="4">
        <v>3</v>
      </c>
      <c r="S9" s="4">
        <v>10</v>
      </c>
      <c r="T9" s="4">
        <f>S9/R9*100</f>
        <v>333.33333333333337</v>
      </c>
      <c r="U9" s="4">
        <v>3</v>
      </c>
      <c r="V9" s="4"/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42.6</v>
      </c>
      <c r="D10" s="4" t="s">
        <v>28</v>
      </c>
      <c r="E10" s="10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/>
      <c r="AO10" s="4"/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f>(G11+J11+M11+P11+S11+V11+Y11+AB11+AE11+AH11+AK11+AN11)/2</f>
        <v>7750</v>
      </c>
      <c r="E11" s="11">
        <f>D11/C11*100</f>
        <v>250</v>
      </c>
      <c r="F11" s="4">
        <v>3100</v>
      </c>
      <c r="G11" s="4">
        <v>3100</v>
      </c>
      <c r="H11" s="4">
        <f>G11/F11*100</f>
        <v>100</v>
      </c>
      <c r="I11" s="4">
        <v>3100</v>
      </c>
      <c r="J11" s="4">
        <v>3100</v>
      </c>
      <c r="K11" s="4">
        <v>100</v>
      </c>
      <c r="L11" s="4">
        <v>3100</v>
      </c>
      <c r="M11" s="4">
        <v>3100</v>
      </c>
      <c r="N11" s="4">
        <v>100</v>
      </c>
      <c r="O11" s="4">
        <v>3100</v>
      </c>
      <c r="P11" s="4">
        <v>3100</v>
      </c>
      <c r="Q11" s="4">
        <v>100</v>
      </c>
      <c r="R11" s="4">
        <v>3100</v>
      </c>
      <c r="S11" s="4">
        <v>3100</v>
      </c>
      <c r="T11" s="4">
        <v>100</v>
      </c>
      <c r="U11" s="4">
        <v>3100</v>
      </c>
      <c r="V11" s="4"/>
      <c r="W11" s="4"/>
      <c r="X11" s="4">
        <v>3100</v>
      </c>
      <c r="Y11" s="4"/>
      <c r="Z11" s="4"/>
      <c r="AA11" s="4">
        <v>3100</v>
      </c>
      <c r="AB11" s="4"/>
      <c r="AC11" s="4"/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72.099999999999994</v>
      </c>
      <c r="D12" s="4">
        <v>71.900000000000006</v>
      </c>
      <c r="E12" s="11">
        <f t="shared" ref="E12:E13" si="0">D12/C12*100</f>
        <v>99.722607489597792</v>
      </c>
      <c r="F12" s="4">
        <v>71.900000000000006</v>
      </c>
      <c r="G12" s="4">
        <v>71.900000000000006</v>
      </c>
      <c r="H12" s="6">
        <v>100</v>
      </c>
      <c r="I12" s="4">
        <v>71.900000000000006</v>
      </c>
      <c r="J12" s="6">
        <v>71.900000000000006</v>
      </c>
      <c r="K12" s="4">
        <v>100</v>
      </c>
      <c r="L12" s="4">
        <v>72.099999999999994</v>
      </c>
      <c r="M12" s="4">
        <v>72.099999999999994</v>
      </c>
      <c r="N12" s="4">
        <v>100</v>
      </c>
      <c r="O12" s="4">
        <v>72.099999999999994</v>
      </c>
      <c r="P12" s="4">
        <v>72.099999999999994</v>
      </c>
      <c r="Q12" s="4">
        <v>100</v>
      </c>
      <c r="R12" s="4">
        <v>72.099999999999994</v>
      </c>
      <c r="S12" s="4">
        <v>72.099999999999994</v>
      </c>
      <c r="T12" s="4">
        <v>100</v>
      </c>
      <c r="U12" s="4">
        <v>72.099999999999994</v>
      </c>
      <c r="V12" s="4"/>
      <c r="W12" s="4"/>
      <c r="X12" s="4">
        <v>72.099999999999994</v>
      </c>
      <c r="Y12" s="4"/>
      <c r="Z12" s="4"/>
      <c r="AA12" s="4">
        <v>72.099999999999994</v>
      </c>
      <c r="AB12" s="4"/>
      <c r="AC12" s="4"/>
      <c r="AD12" s="4">
        <v>72.099999999999994</v>
      </c>
      <c r="AE12" s="6"/>
      <c r="AF12" s="4"/>
      <c r="AG12" s="4">
        <v>72.099999999999994</v>
      </c>
      <c r="AH12" s="4"/>
      <c r="AI12" s="4"/>
      <c r="AJ12" s="4">
        <v>72.099999999999994</v>
      </c>
      <c r="AK12" s="4"/>
      <c r="AL12" s="4"/>
      <c r="AM12" s="4">
        <v>72.099999999999994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289</v>
      </c>
      <c r="E13" s="6">
        <f t="shared" si="0"/>
        <v>44.461538461538467</v>
      </c>
      <c r="F13" s="4">
        <v>55</v>
      </c>
      <c r="G13" s="4">
        <v>61</v>
      </c>
      <c r="H13" s="6">
        <f>G13/F13*100</f>
        <v>110.90909090909091</v>
      </c>
      <c r="I13" s="4">
        <v>55</v>
      </c>
      <c r="J13" s="4">
        <v>46</v>
      </c>
      <c r="K13" s="4">
        <f>J13/I13*100</f>
        <v>83.636363636363626</v>
      </c>
      <c r="L13" s="4">
        <v>55</v>
      </c>
      <c r="M13" s="4">
        <v>15</v>
      </c>
      <c r="N13" s="4">
        <f>M13/L13*100</f>
        <v>27.27272727272727</v>
      </c>
      <c r="O13" s="4">
        <v>55</v>
      </c>
      <c r="P13" s="4">
        <v>85</v>
      </c>
      <c r="Q13" s="4">
        <f>P13/O13*100</f>
        <v>154.54545454545453</v>
      </c>
      <c r="R13" s="4">
        <v>54</v>
      </c>
      <c r="S13" s="4">
        <v>82</v>
      </c>
      <c r="T13" s="4">
        <f>S13/R13*100</f>
        <v>151.85185185185185</v>
      </c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4" spans="1:42" ht="68.25" customHeight="1" x14ac:dyDescent="0.25">
      <c r="A14" s="3">
        <v>9</v>
      </c>
      <c r="B14" s="4" t="s">
        <v>30</v>
      </c>
      <c r="C14" s="4">
        <v>23</v>
      </c>
      <c r="D14" s="4">
        <f>(G14+J14+M14+P14+S14)/5</f>
        <v>22.84</v>
      </c>
      <c r="E14" s="11">
        <f t="shared" ref="E14:E15" si="1">D14/C14*100</f>
        <v>99.304347826086953</v>
      </c>
      <c r="F14" s="4">
        <v>22.6</v>
      </c>
      <c r="G14" s="6">
        <v>22.6</v>
      </c>
      <c r="H14" s="6">
        <v>100</v>
      </c>
      <c r="I14" s="4">
        <v>22.6</v>
      </c>
      <c r="J14" s="6">
        <v>22.6</v>
      </c>
      <c r="K14" s="4">
        <v>100</v>
      </c>
      <c r="L14" s="4">
        <v>23</v>
      </c>
      <c r="M14" s="4">
        <v>23</v>
      </c>
      <c r="N14" s="4">
        <v>100</v>
      </c>
      <c r="O14" s="4">
        <v>23</v>
      </c>
      <c r="P14" s="4">
        <v>23</v>
      </c>
      <c r="Q14" s="4">
        <v>100</v>
      </c>
      <c r="R14" s="4">
        <v>23</v>
      </c>
      <c r="S14" s="4">
        <v>23</v>
      </c>
      <c r="T14" s="4">
        <v>100</v>
      </c>
      <c r="U14" s="4">
        <v>23</v>
      </c>
      <c r="V14" s="4"/>
      <c r="W14" s="4"/>
      <c r="X14" s="4">
        <v>23</v>
      </c>
      <c r="Y14" s="4"/>
      <c r="Z14" s="4"/>
      <c r="AA14" s="4">
        <v>23</v>
      </c>
      <c r="AB14" s="4"/>
      <c r="AC14" s="4"/>
      <c r="AD14" s="4">
        <v>23</v>
      </c>
      <c r="AE14" s="6"/>
      <c r="AF14" s="4"/>
      <c r="AG14" s="4">
        <v>23</v>
      </c>
      <c r="AH14" s="4"/>
      <c r="AI14" s="4"/>
      <c r="AJ14" s="4">
        <v>23</v>
      </c>
      <c r="AK14" s="4"/>
      <c r="AL14" s="4"/>
      <c r="AM14" s="4">
        <v>23</v>
      </c>
      <c r="AN14" s="4"/>
      <c r="AO14" s="4"/>
      <c r="AP14" s="5"/>
    </row>
    <row r="15" spans="1:42" ht="94.5" x14ac:dyDescent="0.25">
      <c r="A15" s="3">
        <v>10</v>
      </c>
      <c r="B15" s="4" t="s">
        <v>31</v>
      </c>
      <c r="C15" s="4">
        <v>20</v>
      </c>
      <c r="D15" s="4">
        <f>G15+J15+M15+P15+S15+V15+Y15+AB15+AE15+AH15+AK15+AN15</f>
        <v>6</v>
      </c>
      <c r="E15" s="11">
        <f t="shared" si="1"/>
        <v>30</v>
      </c>
      <c r="F15" s="4">
        <v>1</v>
      </c>
      <c r="G15" s="4">
        <v>1</v>
      </c>
      <c r="H15" s="6">
        <v>100</v>
      </c>
      <c r="I15" s="4">
        <v>1</v>
      </c>
      <c r="J15" s="4">
        <v>1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1</v>
      </c>
      <c r="Q15" s="4">
        <v>100</v>
      </c>
      <c r="R15" s="4">
        <v>2</v>
      </c>
      <c r="S15" s="4">
        <v>2</v>
      </c>
      <c r="T15" s="4">
        <v>100</v>
      </c>
      <c r="U15" s="4">
        <v>2</v>
      </c>
      <c r="V15" s="4"/>
      <c r="W15" s="4"/>
      <c r="X15" s="4">
        <v>2</v>
      </c>
      <c r="Y15" s="4"/>
      <c r="Z15" s="4"/>
      <c r="AA15" s="4">
        <v>2</v>
      </c>
      <c r="AB15" s="4"/>
      <c r="AC15" s="4"/>
      <c r="AD15" s="4">
        <v>2</v>
      </c>
      <c r="AE15" s="4"/>
      <c r="AF15" s="4"/>
      <c r="AG15" s="4">
        <v>2</v>
      </c>
      <c r="AH15" s="4"/>
      <c r="AI15" s="4"/>
      <c r="AJ15" s="4">
        <v>2</v>
      </c>
      <c r="AK15" s="4"/>
      <c r="AL15" s="4"/>
      <c r="AM15" s="4">
        <v>2</v>
      </c>
      <c r="AN15" s="4"/>
      <c r="AO15" s="4"/>
      <c r="AP15" s="5"/>
    </row>
    <row r="16" spans="1:42" ht="15.75" x14ac:dyDescent="0.25">
      <c r="A16" s="7" t="s">
        <v>34</v>
      </c>
      <c r="B16" s="7"/>
      <c r="G16" s="18" t="s">
        <v>35</v>
      </c>
      <c r="H16" s="18"/>
      <c r="I16" s="18"/>
      <c r="J16" s="18"/>
    </row>
    <row r="18" spans="1:2" ht="43.5" customHeight="1" x14ac:dyDescent="0.25">
      <c r="A18" s="17" t="s">
        <v>32</v>
      </c>
      <c r="B18" s="17"/>
    </row>
  </sheetData>
  <mergeCells count="23">
    <mergeCell ref="A18:B18"/>
    <mergeCell ref="G16:J16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60" orientation="landscape" r:id="rId1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2022-06-09T09:24:04Z</dcterms:modified>
</cp:coreProperties>
</file>