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2" i="1" l="1"/>
  <c r="N12" i="1"/>
  <c r="N11" i="1"/>
  <c r="M11" i="1"/>
  <c r="N13" i="1" l="1"/>
  <c r="N9" i="1"/>
  <c r="K12" i="1" l="1"/>
  <c r="K11" i="1"/>
  <c r="K13" i="1"/>
  <c r="K9" i="1"/>
  <c r="D9" i="1"/>
  <c r="H13" i="1" l="1"/>
  <c r="H12" i="1"/>
  <c r="H11" i="1"/>
  <c r="E12" i="1" l="1"/>
  <c r="E11" i="1"/>
  <c r="D13" i="1"/>
  <c r="E13" i="1" s="1"/>
  <c r="C13" i="1" l="1"/>
  <c r="C9" i="1" l="1"/>
  <c r="E9" i="1" s="1"/>
</calcChain>
</file>

<file path=xl/sharedStrings.xml><?xml version="1.0" encoding="utf-8"?>
<sst xmlns="http://schemas.openxmlformats.org/spreadsheetml/2006/main" count="208" uniqueCount="34">
  <si>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</si>
  <si>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</si>
  <si>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</si>
  <si>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</si>
  <si>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</si>
  <si>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</si>
  <si>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</si>
  <si>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</si>
  <si>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</si>
  <si>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</si>
  <si>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</si>
  <si>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</si>
  <si>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</si>
  <si>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</si>
  <si>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</si>
  <si>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</si>
  <si>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</si>
  <si>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</si>
  <si>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</si>
  <si>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</si>
  <si>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</si>
  <si>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</si>
  <si>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</si>
  <si>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</si>
  <si>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</si>
  <si>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</si>
  <si>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</si>
  <si>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</si>
  <si>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</si>
  <si>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 xml:space="preserve">план на 2020 год 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</si>
  <si>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2019-2025 годы» на 2021 год</t>
  </si>
  <si>
    <t>исполнитель: Волошин Артем Дмитриевич, главный специалист-эксперт ОФКиС,                                                                                                         9-63-54 доб. 594</t>
  </si>
  <si>
    <t>Начальник отдела физической культуры и спорта</t>
  </si>
  <si>
    <t>Э.М.Табаченко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</si>
</sst>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topLeftCell="B1" workbookViewId="0">
      <pane ySplit="5" topLeftCell="A9" activePane="bottomLeft" state="frozen"/>
      <selection pane="bottomLeft" activeCell="Q13" sqref="P13:Q13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7.28515625" style="2" customWidth="1"/>
    <col min="6" max="7" width="7.5703125" style="2" customWidth="1"/>
    <col min="8" max="8" width="6.140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4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10" t="s">
        <v>30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1" t="s">
        <v>0</v>
      </c>
      <c r="B3" s="11" t="s">
        <v>1</v>
      </c>
      <c r="C3" s="14" t="s">
        <v>27</v>
      </c>
      <c r="D3" s="14"/>
      <c r="E3" s="14"/>
      <c r="F3" s="14" t="s">
        <v>9</v>
      </c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 t="s">
        <v>10</v>
      </c>
    </row>
    <row r="4" spans="1:42" ht="27.75" customHeight="1" x14ac:dyDescent="0.25">
      <c r="A4" s="12"/>
      <c r="B4" s="12"/>
      <c r="C4" s="17" t="s">
        <v>29</v>
      </c>
      <c r="D4" s="14" t="s">
        <v>25</v>
      </c>
      <c r="E4" s="14" t="s">
        <v>11</v>
      </c>
      <c r="F4" s="14" t="s">
        <v>12</v>
      </c>
      <c r="G4" s="14"/>
      <c r="H4" s="14"/>
      <c r="I4" s="14" t="s">
        <v>13</v>
      </c>
      <c r="J4" s="14"/>
      <c r="K4" s="14"/>
      <c r="L4" s="14" t="s">
        <v>14</v>
      </c>
      <c r="M4" s="14"/>
      <c r="N4" s="14"/>
      <c r="O4" s="14" t="s">
        <v>15</v>
      </c>
      <c r="P4" s="14"/>
      <c r="Q4" s="14"/>
      <c r="R4" s="14" t="s">
        <v>16</v>
      </c>
      <c r="S4" s="14"/>
      <c r="T4" s="14"/>
      <c r="U4" s="14" t="s">
        <v>17</v>
      </c>
      <c r="V4" s="14"/>
      <c r="W4" s="14"/>
      <c r="X4" s="14" t="s">
        <v>18</v>
      </c>
      <c r="Y4" s="14"/>
      <c r="Z4" s="14"/>
      <c r="AA4" s="14" t="s">
        <v>19</v>
      </c>
      <c r="AB4" s="14"/>
      <c r="AC4" s="14"/>
      <c r="AD4" s="14" t="s">
        <v>20</v>
      </c>
      <c r="AE4" s="14"/>
      <c r="AF4" s="14"/>
      <c r="AG4" s="14" t="s">
        <v>21</v>
      </c>
      <c r="AH4" s="14"/>
      <c r="AI4" s="14"/>
      <c r="AJ4" s="14" t="s">
        <v>22</v>
      </c>
      <c r="AK4" s="14"/>
      <c r="AL4" s="14"/>
      <c r="AM4" s="14" t="s">
        <v>23</v>
      </c>
      <c r="AN4" s="14"/>
      <c r="AO4" s="14"/>
      <c r="AP4" s="14"/>
    </row>
    <row r="5" spans="1:42" ht="29.25" customHeight="1" x14ac:dyDescent="0.25">
      <c r="A5" s="13"/>
      <c r="B5" s="13"/>
      <c r="C5" s="17"/>
      <c r="D5" s="14"/>
      <c r="E5" s="14"/>
      <c r="F5" s="8" t="s">
        <v>24</v>
      </c>
      <c r="G5" s="8" t="s">
        <v>25</v>
      </c>
      <c r="H5" s="8" t="s">
        <v>11</v>
      </c>
      <c r="I5" s="8" t="s">
        <v>24</v>
      </c>
      <c r="J5" s="8" t="s">
        <v>25</v>
      </c>
      <c r="K5" s="8" t="s">
        <v>11</v>
      </c>
      <c r="L5" s="8" t="s">
        <v>24</v>
      </c>
      <c r="M5" s="8" t="s">
        <v>25</v>
      </c>
      <c r="N5" s="8" t="s">
        <v>11</v>
      </c>
      <c r="O5" s="8" t="s">
        <v>24</v>
      </c>
      <c r="P5" s="8" t="s">
        <v>25</v>
      </c>
      <c r="Q5" s="8" t="s">
        <v>11</v>
      </c>
      <c r="R5" s="8" t="s">
        <v>24</v>
      </c>
      <c r="S5" s="8" t="s">
        <v>25</v>
      </c>
      <c r="T5" s="8" t="s">
        <v>11</v>
      </c>
      <c r="U5" s="8" t="s">
        <v>24</v>
      </c>
      <c r="V5" s="8" t="s">
        <v>25</v>
      </c>
      <c r="W5" s="8" t="s">
        <v>11</v>
      </c>
      <c r="X5" s="8" t="s">
        <v>24</v>
      </c>
      <c r="Y5" s="8" t="s">
        <v>25</v>
      </c>
      <c r="Z5" s="8" t="s">
        <v>11</v>
      </c>
      <c r="AA5" s="8" t="s">
        <v>24</v>
      </c>
      <c r="AB5" s="8" t="s">
        <v>25</v>
      </c>
      <c r="AC5" s="8" t="s">
        <v>11</v>
      </c>
      <c r="AD5" s="8" t="s">
        <v>24</v>
      </c>
      <c r="AE5" s="8" t="s">
        <v>25</v>
      </c>
      <c r="AF5" s="8" t="s">
        <v>11</v>
      </c>
      <c r="AG5" s="8" t="s">
        <v>24</v>
      </c>
      <c r="AH5" s="8" t="s">
        <v>25</v>
      </c>
      <c r="AI5" s="8" t="s">
        <v>11</v>
      </c>
      <c r="AJ5" s="8" t="s">
        <v>24</v>
      </c>
      <c r="AK5" s="9" t="s">
        <v>25</v>
      </c>
      <c r="AL5" s="8" t="s">
        <v>11</v>
      </c>
      <c r="AM5" s="8" t="s">
        <v>24</v>
      </c>
      <c r="AN5" s="8" t="s">
        <v>25</v>
      </c>
      <c r="AO5" s="8" t="s">
        <v>11</v>
      </c>
      <c r="AP5" s="8"/>
    </row>
    <row r="6" spans="1:42" ht="55.5" customHeight="1" x14ac:dyDescent="0.25">
      <c r="A6" s="3">
        <v>1</v>
      </c>
      <c r="B6" s="4" t="s">
        <v>2</v>
      </c>
      <c r="C6" s="4">
        <v>36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36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13.5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13.5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39.5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39.5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>
        <f>G9+J9+M9+P9+S9+V9+Y9+AB9+AE9+AH9+AK9+AN9</f>
        <v>7</v>
      </c>
      <c r="E9" s="4">
        <f>D9/C9*100</f>
        <v>14.285714285714285</v>
      </c>
      <c r="F9" s="4">
        <v>5</v>
      </c>
      <c r="G9" s="4">
        <v>0</v>
      </c>
      <c r="H9" s="4">
        <v>0</v>
      </c>
      <c r="I9" s="4">
        <v>3</v>
      </c>
      <c r="J9" s="4">
        <v>3</v>
      </c>
      <c r="K9" s="4">
        <f>J9/I9*100</f>
        <v>100</v>
      </c>
      <c r="L9" s="4">
        <v>4</v>
      </c>
      <c r="M9" s="4">
        <v>4</v>
      </c>
      <c r="N9" s="4">
        <f>M9/L9*100</f>
        <v>100</v>
      </c>
      <c r="O9" s="4">
        <v>7</v>
      </c>
      <c r="P9" s="4"/>
      <c r="Q9" s="4"/>
      <c r="R9" s="4">
        <v>5</v>
      </c>
      <c r="S9" s="4"/>
      <c r="T9" s="4"/>
      <c r="U9" s="4">
        <v>3</v>
      </c>
      <c r="V9" s="4"/>
      <c r="W9" s="4"/>
      <c r="X9" s="4"/>
      <c r="Y9" s="4"/>
      <c r="Z9" s="4"/>
      <c r="AA9" s="4">
        <v>5</v>
      </c>
      <c r="AB9" s="4"/>
      <c r="AC9" s="4"/>
      <c r="AD9" s="4">
        <v>4</v>
      </c>
      <c r="AE9" s="4"/>
      <c r="AF9" s="4"/>
      <c r="AG9" s="4">
        <v>3</v>
      </c>
      <c r="AH9" s="4"/>
      <c r="AI9" s="4"/>
      <c r="AJ9" s="4">
        <v>8</v>
      </c>
      <c r="AK9" s="4"/>
      <c r="AL9" s="4"/>
      <c r="AM9" s="4">
        <v>2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40.799999999999997</v>
      </c>
      <c r="D10" s="4" t="s">
        <v>28</v>
      </c>
      <c r="E10" s="4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40.799999999999997</v>
      </c>
      <c r="AN10" s="4">
        <v>0</v>
      </c>
      <c r="AO10" s="4">
        <v>0</v>
      </c>
      <c r="AP10" s="5"/>
    </row>
    <row r="11" spans="1:42" ht="47.25" x14ac:dyDescent="0.25">
      <c r="A11" s="3">
        <v>6</v>
      </c>
      <c r="B11" s="4" t="s">
        <v>26</v>
      </c>
      <c r="C11" s="4">
        <v>3100</v>
      </c>
      <c r="D11" s="4">
        <v>3157</v>
      </c>
      <c r="E11" s="4">
        <f>D11/C11*100</f>
        <v>101.83870967741935</v>
      </c>
      <c r="F11" s="4">
        <v>3100</v>
      </c>
      <c r="G11" s="4">
        <v>3122</v>
      </c>
      <c r="H11" s="4">
        <f>G11/F11*100</f>
        <v>100.70967741935483</v>
      </c>
      <c r="I11" s="4">
        <v>3100</v>
      </c>
      <c r="J11" s="4">
        <v>3122</v>
      </c>
      <c r="K11" s="4">
        <f>J11/I11*100</f>
        <v>100.70967741935483</v>
      </c>
      <c r="L11" s="4">
        <v>3100</v>
      </c>
      <c r="M11" s="4">
        <f>700+2457</f>
        <v>3157</v>
      </c>
      <c r="N11" s="4">
        <f>M11/L11*100</f>
        <v>101.83870967741935</v>
      </c>
      <c r="O11" s="4">
        <v>3100</v>
      </c>
      <c r="P11" s="4"/>
      <c r="Q11" s="4"/>
      <c r="R11" s="4">
        <v>3100</v>
      </c>
      <c r="S11" s="4"/>
      <c r="T11" s="4"/>
      <c r="U11" s="4">
        <v>3100</v>
      </c>
      <c r="V11" s="4"/>
      <c r="W11" s="4"/>
      <c r="X11" s="4">
        <v>3100</v>
      </c>
      <c r="Y11" s="4"/>
      <c r="Z11" s="4"/>
      <c r="AA11" s="4">
        <v>3100</v>
      </c>
      <c r="AB11" s="4"/>
      <c r="AC11" s="4"/>
      <c r="AD11" s="4">
        <v>3100</v>
      </c>
      <c r="AE11" s="4"/>
      <c r="AF11" s="4"/>
      <c r="AG11" s="4">
        <v>3100</v>
      </c>
      <c r="AH11" s="4"/>
      <c r="AI11" s="4"/>
      <c r="AJ11" s="4">
        <v>3100</v>
      </c>
      <c r="AK11" s="4"/>
      <c r="AL11" s="4"/>
      <c r="AM11" s="4">
        <v>3100</v>
      </c>
      <c r="AN11" s="4"/>
      <c r="AO11" s="4"/>
      <c r="AP11" s="5"/>
    </row>
    <row r="12" spans="1:42" ht="78.75" x14ac:dyDescent="0.25">
      <c r="A12" s="3">
        <v>7</v>
      </c>
      <c r="B12" s="4" t="s">
        <v>7</v>
      </c>
      <c r="C12" s="4">
        <v>71.900000000000006</v>
      </c>
      <c r="D12" s="6">
        <f>(G12+J12+M12)/3</f>
        <v>71.283333333333346</v>
      </c>
      <c r="E12" s="4">
        <f t="shared" ref="E12:E13" si="0">D12/C12*100</f>
        <v>99.142327306444145</v>
      </c>
      <c r="F12" s="4">
        <v>71.900000000000006</v>
      </c>
      <c r="G12" s="6">
        <v>70.95</v>
      </c>
      <c r="H12" s="6">
        <f>G12/F12*100</f>
        <v>98.678720445062581</v>
      </c>
      <c r="I12" s="4">
        <v>71.900000000000006</v>
      </c>
      <c r="J12" s="6">
        <v>70.900000000000006</v>
      </c>
      <c r="K12" s="4">
        <f>J12/I12*100</f>
        <v>98.609179415855351</v>
      </c>
      <c r="L12" s="4">
        <v>71.900000000000006</v>
      </c>
      <c r="M12" s="4">
        <v>72</v>
      </c>
      <c r="N12" s="4">
        <f>M12/L12*100</f>
        <v>100.13908205841446</v>
      </c>
      <c r="O12" s="4">
        <v>71.900000000000006</v>
      </c>
      <c r="P12" s="4"/>
      <c r="Q12" s="4"/>
      <c r="R12" s="4">
        <v>71.900000000000006</v>
      </c>
      <c r="S12" s="4"/>
      <c r="T12" s="4"/>
      <c r="U12" s="4">
        <v>71.900000000000006</v>
      </c>
      <c r="V12" s="4"/>
      <c r="W12" s="4"/>
      <c r="X12" s="4">
        <v>71.900000000000006</v>
      </c>
      <c r="Y12" s="4"/>
      <c r="Z12" s="4"/>
      <c r="AA12" s="4">
        <v>71.900000000000006</v>
      </c>
      <c r="AB12" s="4"/>
      <c r="AC12" s="4"/>
      <c r="AD12" s="4">
        <v>71.900000000000006</v>
      </c>
      <c r="AE12" s="6"/>
      <c r="AF12" s="4"/>
      <c r="AG12" s="4">
        <v>71.900000000000006</v>
      </c>
      <c r="AH12" s="4"/>
      <c r="AI12" s="4"/>
      <c r="AJ12" s="4">
        <v>71.900000000000006</v>
      </c>
      <c r="AK12" s="4"/>
      <c r="AL12" s="4"/>
      <c r="AM12" s="4">
        <v>71.900000000000006</v>
      </c>
      <c r="AN12" s="4"/>
      <c r="AO12" s="4"/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41</v>
      </c>
      <c r="E13" s="4">
        <f t="shared" si="0"/>
        <v>6.3076923076923075</v>
      </c>
      <c r="F13" s="4">
        <v>55</v>
      </c>
      <c r="G13" s="4">
        <v>1</v>
      </c>
      <c r="H13" s="6">
        <f>G13/F13*100</f>
        <v>1.8181818181818181</v>
      </c>
      <c r="I13" s="4">
        <v>55</v>
      </c>
      <c r="J13" s="4">
        <v>23</v>
      </c>
      <c r="K13" s="4">
        <f>J13/I13*100</f>
        <v>41.818181818181813</v>
      </c>
      <c r="L13" s="4">
        <v>55</v>
      </c>
      <c r="M13" s="4">
        <v>17</v>
      </c>
      <c r="N13" s="4">
        <f>M13/L13*100</f>
        <v>30.909090909090907</v>
      </c>
      <c r="O13" s="4">
        <v>55</v>
      </c>
      <c r="P13" s="4"/>
      <c r="Q13" s="4"/>
      <c r="R13" s="4">
        <v>54</v>
      </c>
      <c r="S13" s="4"/>
      <c r="T13" s="4"/>
      <c r="U13" s="4">
        <v>52</v>
      </c>
      <c r="V13" s="4"/>
      <c r="W13" s="4"/>
      <c r="X13" s="4">
        <v>52</v>
      </c>
      <c r="Y13" s="4"/>
      <c r="Z13" s="4"/>
      <c r="AA13" s="4">
        <v>52</v>
      </c>
      <c r="AB13" s="4"/>
      <c r="AC13" s="4"/>
      <c r="AD13" s="4">
        <v>55</v>
      </c>
      <c r="AE13" s="4"/>
      <c r="AF13" s="4"/>
      <c r="AG13" s="4">
        <v>55</v>
      </c>
      <c r="AH13" s="4"/>
      <c r="AI13" s="4"/>
      <c r="AJ13" s="4">
        <v>55</v>
      </c>
      <c r="AK13" s="4"/>
      <c r="AL13" s="4"/>
      <c r="AM13" s="4">
        <v>55</v>
      </c>
      <c r="AN13" s="4"/>
      <c r="AO13" s="4"/>
      <c r="AP13" s="5"/>
    </row>
    <row r="15" spans="1:42" ht="15.75" x14ac:dyDescent="0.25">
      <c r="A15" s="7" t="s">
        <v>32</v>
      </c>
      <c r="B15" s="7"/>
      <c r="G15" s="15" t="s">
        <v>33</v>
      </c>
      <c r="H15" s="15"/>
      <c r="I15" s="15"/>
      <c r="J15" s="15"/>
    </row>
    <row r="17" spans="1:2" ht="43.5" customHeight="1" x14ac:dyDescent="0.25">
      <c r="A17" s="16" t="s">
        <v>31</v>
      </c>
      <c r="B17" s="16"/>
    </row>
  </sheetData>
  <mergeCells count="23"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  <mergeCell ref="B1:U1"/>
    <mergeCell ref="B3:B5"/>
    <mergeCell ref="A3:A5"/>
    <mergeCell ref="AD4:AF4"/>
    <mergeCell ref="AG4:AI4"/>
    <mergeCell ref="X4:Z4"/>
    <mergeCell ref="AA4:AC4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2021-04-12T11:02:32Z</dcterms:modified>
</cp:coreProperties>
</file>