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Лист1!$A$1:$AP$20</definedName>
  </definedNames>
  <calcPr calcId="162913"/>
</workbook>
</file>

<file path=xl/calcChain.xml><?xml version="1.0" encoding="utf-8"?>
<calcChain xmlns="http://schemas.openxmlformats.org/spreadsheetml/2006/main">
  <c r="D12" i="1" l="1"/>
  <c r="AK22" i="1"/>
  <c r="AN11" i="1"/>
  <c r="AK11" i="1"/>
  <c r="D11" i="1"/>
  <c r="AO11" i="1"/>
  <c r="AO13" i="1" l="1"/>
  <c r="AL9" i="1" l="1"/>
  <c r="AL11" i="1"/>
  <c r="AL13" i="1"/>
  <c r="AI11" i="1" l="1"/>
  <c r="D9" i="1" l="1"/>
  <c r="D13" i="1"/>
  <c r="AF11" i="1"/>
  <c r="AF9" i="1"/>
  <c r="AC13" i="1" l="1"/>
  <c r="AC12" i="1" l="1"/>
  <c r="AC11" i="1"/>
  <c r="C9" i="1" l="1"/>
  <c r="E13" i="1"/>
  <c r="Z13" i="1"/>
  <c r="W11" i="1" l="1"/>
  <c r="W13" i="1"/>
  <c r="T11" i="1" l="1"/>
  <c r="T9" i="1"/>
  <c r="N12" i="1" l="1"/>
  <c r="Q9" i="1"/>
  <c r="Q13" i="1"/>
  <c r="N11" i="1" l="1"/>
  <c r="M11" i="1"/>
  <c r="N13" i="1" l="1"/>
  <c r="N9" i="1"/>
  <c r="K12" i="1" l="1"/>
  <c r="K11" i="1"/>
  <c r="K13" i="1"/>
  <c r="K9" i="1"/>
  <c r="H13" i="1" l="1"/>
  <c r="H12" i="1"/>
  <c r="H11" i="1"/>
  <c r="E11" i="1" l="1"/>
  <c r="C13" i="1" l="1"/>
  <c r="E9" i="1" l="1"/>
</calcChain>
</file>

<file path=xl/sharedStrings.xml><?xml version="1.0" encoding="utf-8"?>
<sst xmlns="http://schemas.openxmlformats.org/spreadsheetml/2006/main" count="201" uniqueCount="35">
  <si>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</si>
  <si>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</si>
  <si>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</si>
  <si>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</si>
  <si>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</si>
  <si>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</si>
  <si>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</si>
  <si>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</si>
  <si>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</si>
  <si>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</si>
  <si>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</si>
  <si>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</si>
  <si>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</si>
  <si>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</si>
  <si>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</si>
  <si>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</si>
  <si>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</si>
  <si>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</si>
  <si>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</si>
  <si>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</si>
  <si>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</si>
  <si>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</si>
  <si>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</si>
  <si>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</si>
  <si>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</si>
  <si>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</si>
  <si>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</si>
  <si>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</si>
  <si>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</si>
  <si>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</si>
  <si>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</si>
  <si>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 xml:space="preserve">план на 2021 год </t>
  </si>
  <si>
    <t xml:space="preserve">Исполняющий обязанности начальника </t>
  </si>
  <si>
    <t>отдела физической культуры и спорта</t>
  </si>
  <si>
    <t>Е.В.Литвина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</si>
</sst>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tabSelected="1" view="pageBreakPreview" zoomScale="60" zoomScaleNormal="100" workbookViewId="0">
      <pane ySplit="5" topLeftCell="A6" activePane="bottomLeft" state="frozen"/>
      <selection pane="bottomLeft" activeCell="AD16" sqref="AD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6" width="6.85546875" style="2" customWidth="1"/>
    <col min="27" max="27" width="7" style="2" customWidth="1"/>
    <col min="28" max="28" width="8.42578125" style="2" customWidth="1"/>
    <col min="29" max="29" width="7.570312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2" t="s">
        <v>0</v>
      </c>
      <c r="B3" s="12" t="s">
        <v>1</v>
      </c>
      <c r="C3" s="15" t="s">
        <v>27</v>
      </c>
      <c r="D3" s="15"/>
      <c r="E3" s="15"/>
      <c r="F3" s="15" t="s">
        <v>9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 t="s">
        <v>10</v>
      </c>
    </row>
    <row r="4" spans="1:42" ht="27.75" customHeight="1" x14ac:dyDescent="0.25">
      <c r="A4" s="13"/>
      <c r="B4" s="13"/>
      <c r="C4" s="18" t="s">
        <v>31</v>
      </c>
      <c r="D4" s="15" t="s">
        <v>25</v>
      </c>
      <c r="E4" s="15" t="s">
        <v>11</v>
      </c>
      <c r="F4" s="15" t="s">
        <v>12</v>
      </c>
      <c r="G4" s="15"/>
      <c r="H4" s="15"/>
      <c r="I4" s="15" t="s">
        <v>13</v>
      </c>
      <c r="J4" s="15"/>
      <c r="K4" s="15"/>
      <c r="L4" s="15" t="s">
        <v>14</v>
      </c>
      <c r="M4" s="15"/>
      <c r="N4" s="15"/>
      <c r="O4" s="15" t="s">
        <v>15</v>
      </c>
      <c r="P4" s="15"/>
      <c r="Q4" s="15"/>
      <c r="R4" s="15" t="s">
        <v>16</v>
      </c>
      <c r="S4" s="15"/>
      <c r="T4" s="15"/>
      <c r="U4" s="15" t="s">
        <v>17</v>
      </c>
      <c r="V4" s="15"/>
      <c r="W4" s="15"/>
      <c r="X4" s="15" t="s">
        <v>18</v>
      </c>
      <c r="Y4" s="15"/>
      <c r="Z4" s="15"/>
      <c r="AA4" s="15" t="s">
        <v>19</v>
      </c>
      <c r="AB4" s="15"/>
      <c r="AC4" s="15"/>
      <c r="AD4" s="15" t="s">
        <v>20</v>
      </c>
      <c r="AE4" s="15"/>
      <c r="AF4" s="15"/>
      <c r="AG4" s="15" t="s">
        <v>21</v>
      </c>
      <c r="AH4" s="15"/>
      <c r="AI4" s="15"/>
      <c r="AJ4" s="15" t="s">
        <v>22</v>
      </c>
      <c r="AK4" s="15"/>
      <c r="AL4" s="15"/>
      <c r="AM4" s="15" t="s">
        <v>23</v>
      </c>
      <c r="AN4" s="15"/>
      <c r="AO4" s="15"/>
      <c r="AP4" s="15"/>
    </row>
    <row r="5" spans="1:42" ht="29.25" customHeight="1" x14ac:dyDescent="0.25">
      <c r="A5" s="14"/>
      <c r="B5" s="14"/>
      <c r="C5" s="18"/>
      <c r="D5" s="15"/>
      <c r="E5" s="15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>
        <v>36</v>
      </c>
      <c r="E6" s="4">
        <v>100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>
        <v>36</v>
      </c>
      <c r="AO6" s="4">
        <v>100</v>
      </c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>
        <v>13.5</v>
      </c>
      <c r="E7" s="4">
        <v>100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>
        <v>13.5</v>
      </c>
      <c r="AO7" s="4">
        <v>100</v>
      </c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>
        <v>39.5</v>
      </c>
      <c r="E8" s="4">
        <v>100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>
        <v>39.5</v>
      </c>
      <c r="AO8" s="4">
        <v>100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49</v>
      </c>
      <c r="E9" s="4">
        <f>D9/C9*100</f>
        <v>100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>
        <v>0</v>
      </c>
      <c r="Y9" s="4">
        <v>0</v>
      </c>
      <c r="Z9" s="4">
        <v>0</v>
      </c>
      <c r="AA9" s="4">
        <v>5</v>
      </c>
      <c r="AB9" s="4">
        <v>0</v>
      </c>
      <c r="AC9" s="4">
        <v>0</v>
      </c>
      <c r="AD9" s="4">
        <v>4</v>
      </c>
      <c r="AE9" s="4">
        <v>3</v>
      </c>
      <c r="AF9" s="4">
        <f>AE9/AD9*100</f>
        <v>75</v>
      </c>
      <c r="AG9" s="4">
        <v>3</v>
      </c>
      <c r="AH9" s="4">
        <v>3</v>
      </c>
      <c r="AI9" s="4">
        <v>100</v>
      </c>
      <c r="AJ9" s="4">
        <v>8</v>
      </c>
      <c r="AK9" s="4">
        <v>15</v>
      </c>
      <c r="AL9" s="4">
        <f>AK9/AJ9*100</f>
        <v>187.5</v>
      </c>
      <c r="AM9" s="4">
        <v>2</v>
      </c>
      <c r="AN9" s="4">
        <v>2</v>
      </c>
      <c r="AO9" s="4">
        <v>100</v>
      </c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>
        <v>40.799999999999997</v>
      </c>
      <c r="E10" s="4">
        <v>100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40.799999999999997</v>
      </c>
      <c r="AO10" s="4"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(G11+J11+M11+P11+S11+V11+Y11+AB11+AE11+AH11+AK11+AN11)/12</f>
        <v>3099.8333333333335</v>
      </c>
      <c r="E11" s="6">
        <f>D11/C11*100</f>
        <v>99.994623655913983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>
        <v>3251</v>
      </c>
      <c r="Z11" s="4">
        <v>104.9</v>
      </c>
      <c r="AA11" s="4">
        <v>3100</v>
      </c>
      <c r="AB11" s="4">
        <v>3251</v>
      </c>
      <c r="AC11" s="6">
        <f>AB11/AA11*100</f>
        <v>104.87096774193549</v>
      </c>
      <c r="AD11" s="4">
        <v>3100</v>
      </c>
      <c r="AE11" s="4">
        <v>3251</v>
      </c>
      <c r="AF11" s="4">
        <f>AE11/AD11*100</f>
        <v>104.87096774193549</v>
      </c>
      <c r="AG11" s="4">
        <v>3100</v>
      </c>
      <c r="AH11" s="4">
        <v>3158</v>
      </c>
      <c r="AI11" s="4">
        <f>AH11/AG11*100</f>
        <v>101.87096774193549</v>
      </c>
      <c r="AJ11" s="4">
        <v>3100</v>
      </c>
      <c r="AK11" s="4">
        <f>1935+282+111+198+50</f>
        <v>2576</v>
      </c>
      <c r="AL11" s="4">
        <f>AK11/AJ11*100</f>
        <v>83.096774193548384</v>
      </c>
      <c r="AM11" s="4">
        <v>3100</v>
      </c>
      <c r="AN11" s="4">
        <f>1935+282+237+147+50</f>
        <v>2651</v>
      </c>
      <c r="AO11" s="4">
        <f>AN11/AM11*100</f>
        <v>85.516129032258064</v>
      </c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(G12+J12+M12+P12+S12+V12+Y12+AB12+AE12+AK12+AN12+AH12)/12</f>
        <v>71.854166666666657</v>
      </c>
      <c r="E12" s="4">
        <v>100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>
        <v>71.900000000000006</v>
      </c>
      <c r="Z12" s="4">
        <v>100</v>
      </c>
      <c r="AA12" s="4">
        <v>71.900000000000006</v>
      </c>
      <c r="AB12" s="4">
        <v>71.900000000000006</v>
      </c>
      <c r="AC12" s="6">
        <f>AB12/AA12*100</f>
        <v>100</v>
      </c>
      <c r="AD12" s="4">
        <v>71.900000000000006</v>
      </c>
      <c r="AE12" s="6">
        <v>71.900000000000006</v>
      </c>
      <c r="AF12" s="4">
        <v>100</v>
      </c>
      <c r="AG12" s="4">
        <v>71.900000000000006</v>
      </c>
      <c r="AH12" s="4">
        <v>71.900000000000006</v>
      </c>
      <c r="AI12" s="4">
        <v>100</v>
      </c>
      <c r="AJ12" s="4">
        <v>71.900000000000006</v>
      </c>
      <c r="AK12" s="4">
        <v>72.3</v>
      </c>
      <c r="AL12" s="4">
        <v>100</v>
      </c>
      <c r="AM12" s="4">
        <v>71.900000000000006</v>
      </c>
      <c r="AN12" s="4">
        <v>72.5</v>
      </c>
      <c r="AO12" s="4">
        <v>100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825</v>
      </c>
      <c r="E13" s="4">
        <f>D13/C13*100</f>
        <v>126.92307692307692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>
        <v>88</v>
      </c>
      <c r="Z13" s="4">
        <f>Y13/X13*100</f>
        <v>169.23076923076923</v>
      </c>
      <c r="AA13" s="4">
        <v>52</v>
      </c>
      <c r="AB13" s="4">
        <v>1</v>
      </c>
      <c r="AC13" s="6">
        <f>AB13/AA13*100</f>
        <v>1.9230769230769231</v>
      </c>
      <c r="AD13" s="4">
        <v>55</v>
      </c>
      <c r="AE13" s="4">
        <v>0</v>
      </c>
      <c r="AF13" s="4">
        <v>0</v>
      </c>
      <c r="AG13" s="4">
        <v>55</v>
      </c>
      <c r="AH13" s="4">
        <v>0</v>
      </c>
      <c r="AI13" s="4">
        <v>0</v>
      </c>
      <c r="AJ13" s="4">
        <v>55</v>
      </c>
      <c r="AK13" s="4">
        <v>40</v>
      </c>
      <c r="AL13" s="4">
        <f>AK13/AJ13*100</f>
        <v>72.727272727272734</v>
      </c>
      <c r="AM13" s="4">
        <v>55</v>
      </c>
      <c r="AN13" s="4">
        <v>16</v>
      </c>
      <c r="AO13" s="6">
        <f>AN13/AM13*100</f>
        <v>29.09090909090909</v>
      </c>
      <c r="AP13" s="5"/>
    </row>
    <row r="15" spans="1:42" ht="15.75" x14ac:dyDescent="0.25">
      <c r="A15" s="7" t="s">
        <v>32</v>
      </c>
      <c r="B15" s="7"/>
      <c r="G15" s="16" t="s">
        <v>34</v>
      </c>
      <c r="H15" s="16"/>
      <c r="I15" s="16"/>
      <c r="J15" s="16"/>
    </row>
    <row r="16" spans="1:42" x14ac:dyDescent="0.25">
      <c r="A16" s="2" t="s">
        <v>33</v>
      </c>
    </row>
    <row r="19" spans="1:37" ht="43.5" customHeight="1" x14ac:dyDescent="0.25">
      <c r="A19" s="17" t="s">
        <v>30</v>
      </c>
      <c r="B19" s="17"/>
    </row>
    <row r="22" spans="1:37" x14ac:dyDescent="0.25">
      <c r="AK22" s="2">
        <f>1935+282</f>
        <v>2217</v>
      </c>
    </row>
  </sheetData>
  <mergeCells count="23">
    <mergeCell ref="G15:J15"/>
    <mergeCell ref="A19:B19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68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2022-01-13T06:46:59Z</dcterms:modified>
</cp:coreProperties>
</file>