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25" windowWidth="14805" windowHeight="7890"/>
  </bookViews>
  <sheets>
    <sheet name="31.12.2022" sheetId="1" r:id="rId1"/>
  </sheets>
  <definedNames>
    <definedName name="_xlnm.Print_Area" localSheetId="0">'31.12.2022'!$A$1:$AP$23</definedName>
  </definedNames>
  <calcPr calcId="162913" iterate="1"/>
</workbook>
</file>

<file path=xl/calcChain.xml><?xml version="1.0" encoding="utf-8"?>
<calcChain xmlns="http://schemas.openxmlformats.org/spreadsheetml/2006/main">
  <c r="D7" i="1" l="1"/>
  <c r="C12" i="1"/>
  <c r="C11" i="1"/>
  <c r="C10" i="1"/>
  <c r="C9" i="1"/>
  <c r="C8" i="1"/>
  <c r="C7" i="1"/>
  <c r="C6" i="1"/>
  <c r="D6" i="1"/>
  <c r="E7" i="1" l="1"/>
  <c r="E13" i="1"/>
  <c r="E6" i="1"/>
  <c r="D13" i="1"/>
  <c r="D12" i="1"/>
  <c r="E12" i="1" s="1"/>
  <c r="D11" i="1"/>
  <c r="E11" i="1" s="1"/>
  <c r="D10" i="1"/>
  <c r="E10" i="1" s="1"/>
  <c r="D9" i="1"/>
  <c r="E9" i="1" s="1"/>
  <c r="D8" i="1"/>
  <c r="E8" i="1" s="1"/>
  <c r="AO7" i="1"/>
  <c r="AO8" i="1"/>
  <c r="AO9" i="1"/>
  <c r="AO10" i="1"/>
  <c r="AO11" i="1"/>
  <c r="AO12" i="1"/>
  <c r="AO6" i="1"/>
  <c r="AL7" i="1"/>
  <c r="AL8" i="1"/>
  <c r="AL9" i="1"/>
  <c r="AL10" i="1"/>
  <c r="AL12" i="1"/>
  <c r="AL6" i="1"/>
  <c r="AI7" i="1"/>
  <c r="AI8" i="1"/>
  <c r="AI9" i="1"/>
  <c r="AI10" i="1"/>
  <c r="AI11" i="1"/>
  <c r="AI12" i="1"/>
  <c r="AI6" i="1"/>
  <c r="AF7" i="1"/>
  <c r="AF8" i="1"/>
  <c r="AF9" i="1"/>
  <c r="AF10" i="1"/>
  <c r="AF11" i="1"/>
  <c r="AF12" i="1"/>
  <c r="AF6" i="1"/>
  <c r="AC7" i="1"/>
  <c r="AC8" i="1"/>
  <c r="AC9" i="1"/>
  <c r="AC10" i="1"/>
  <c r="AC12" i="1"/>
  <c r="AC6" i="1"/>
  <c r="Z7" i="1"/>
  <c r="Z8" i="1"/>
  <c r="Z9" i="1"/>
  <c r="Z10" i="1"/>
  <c r="Z12" i="1"/>
  <c r="Z6" i="1"/>
  <c r="W7" i="1"/>
  <c r="W8" i="1"/>
  <c r="W9" i="1"/>
  <c r="W10" i="1"/>
  <c r="W11" i="1"/>
  <c r="W12" i="1"/>
  <c r="W6" i="1"/>
  <c r="T7" i="1"/>
  <c r="T8" i="1"/>
  <c r="T9" i="1"/>
  <c r="T10" i="1"/>
  <c r="T11" i="1"/>
  <c r="T12" i="1"/>
  <c r="T6" i="1"/>
  <c r="Q7" i="1"/>
  <c r="Q8" i="1"/>
  <c r="Q9" i="1"/>
  <c r="Q10" i="1"/>
  <c r="Q12" i="1"/>
  <c r="Q6" i="1"/>
  <c r="N7" i="1"/>
  <c r="N8" i="1"/>
  <c r="N9" i="1"/>
  <c r="N10" i="1"/>
  <c r="N11" i="1"/>
  <c r="N12" i="1"/>
  <c r="N6" i="1"/>
  <c r="K7" i="1"/>
  <c r="K8" i="1"/>
  <c r="K9" i="1"/>
  <c r="K10" i="1"/>
  <c r="K12" i="1"/>
  <c r="K6" i="1"/>
  <c r="H7" i="1" l="1"/>
  <c r="H8" i="1"/>
  <c r="H10" i="1"/>
  <c r="H12" i="1"/>
  <c r="H6" i="1"/>
</calcChain>
</file>

<file path=xl/sharedStrings.xml><?xml version="1.0" encoding="utf-8"?>
<sst xmlns="http://schemas.openxmlformats.org/spreadsheetml/2006/main" count="68" uniqueCount="33">
  <si>
    <t>№ показателя</t>
  </si>
  <si>
    <t>Наименование целевых показателей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</si>
  <si>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</si>
  <si>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</si>
  <si>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</si>
  <si>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</si>
  <si>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</si>
  <si>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</si>
  <si>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</si>
  <si>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</si>
  <si>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</si>
  <si>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</si>
  <si>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</si>
  <si>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</si>
  <si>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</si>
  <si>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</si>
  <si>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</si>
  <si>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</si>
  <si>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</si>
  <si>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Значение показателя</t>
  </si>
  <si>
    <t>Количество учреждений воспользовавшихся налоговой льготой (ед.)</t>
  </si>
  <si>
    <t xml:space="preserve">план на 2023 год </t>
  </si>
  <si>
    <t>Сетевой график достижения целевых показателей муниципальной программы «Молодежная политика города Мегиона на период 2023-2025 годы» на 2023 год</t>
  </si>
  <si>
    <t>Количество граждан, вовлеченных в добровольческую деятельность (чел.)</t>
  </si>
  <si>
    <t>Количество принявших участие в мероприятиях гражданско-патриотической направленности (чел.)</t>
  </si>
  <si>
    <t>Количество детей в возрасте от 14 до 18 лет, трудоустроенных на временные работы (чел.)</t>
  </si>
  <si>
    <t>Проведение мероприятий в сфере молодежной  политики (ед.)</t>
  </si>
  <si>
    <t>Проведение отделом молодежной политики администрации города мероприятий городского уровня (ед.)</t>
  </si>
  <si>
    <t>Количество принявших участие в мероприятиях творческой направленности (чел.)</t>
  </si>
  <si>
    <t>Количество человек, охваченых мероприятиями в рамках регионального проекта социальная активность (чел.)</t>
  </si>
  <si>
    <t xml:space="preserve">Исполнитель: Лукманова Гульнара Адгамовна </t>
  </si>
  <si>
    <t>9-63-53(1084)</t>
  </si>
  <si>
    <t>Исполняющий обязанности начальника отдела молодежной политики     ___________________ Г.А.Лукманова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</si>
</sst>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/>
    <xf numFmtId="0" fontId="4" fillId="2" borderId="0" xfId="0" applyFont="1" applyFill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Alignment="1"/>
    <xf numFmtId="0" fontId="6" fillId="2" borderId="0" xfId="0" applyFont="1" applyFill="1"/>
    <xf numFmtId="0" fontId="7" fillId="2" borderId="0" xfId="0" applyFont="1" applyFill="1"/>
    <xf numFmtId="0" fontId="2" fillId="2" borderId="0" xfId="0" applyFont="1" applyFill="1" applyAlignment="1"/>
    <xf numFmtId="0" fontId="0" fillId="2" borderId="0" xfId="0" applyFont="1" applyFill="1"/>
    <xf numFmtId="1" fontId="4" fillId="2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3"/>
  <sheetViews>
    <sheetView tabSelected="1" view="pageBreakPreview" zoomScale="80" zoomScaleNormal="100" zoomScaleSheetLayoutView="80" workbookViewId="0">
      <selection activeCell="N19" sqref="N19:O19"/>
    </sheetView>
  </sheetViews>
  <sheetFormatPr defaultColWidth="9.140625"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10.7109375" style="2" customWidth="1"/>
    <col min="9" max="9" width="6.5703125" style="2" customWidth="1"/>
    <col min="10" max="10" width="7" style="2" customWidth="1"/>
    <col min="11" max="11" width="9.28515625" style="2" customWidth="1"/>
    <col min="12" max="12" width="6.7109375" style="2" customWidth="1"/>
    <col min="13" max="13" width="7.42578125" style="2" customWidth="1"/>
    <col min="14" max="14" width="7" style="2" customWidth="1"/>
    <col min="15" max="15" width="7.42578125" style="2" customWidth="1"/>
    <col min="16" max="16" width="7.28515625" style="2" customWidth="1"/>
    <col min="17" max="17" width="7.71093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8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6.42578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8.140625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</row>
    <row r="3" spans="1:42" ht="31.5" customHeight="1" x14ac:dyDescent="0.25">
      <c r="A3" s="28" t="s">
        <v>0</v>
      </c>
      <c r="B3" s="28" t="s">
        <v>1</v>
      </c>
      <c r="C3" s="31" t="s">
        <v>19</v>
      </c>
      <c r="D3" s="31"/>
      <c r="E3" s="31"/>
      <c r="F3" s="31" t="s">
        <v>2</v>
      </c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 t="s">
        <v>3</v>
      </c>
    </row>
    <row r="4" spans="1:42" ht="27.75" customHeight="1" x14ac:dyDescent="0.25">
      <c r="A4" s="29"/>
      <c r="B4" s="29"/>
      <c r="C4" s="34" t="s">
        <v>21</v>
      </c>
      <c r="D4" s="31" t="s">
        <v>18</v>
      </c>
      <c r="E4" s="31" t="s">
        <v>4</v>
      </c>
      <c r="F4" s="31" t="s">
        <v>5</v>
      </c>
      <c r="G4" s="31"/>
      <c r="H4" s="31"/>
      <c r="I4" s="31" t="s">
        <v>6</v>
      </c>
      <c r="J4" s="31"/>
      <c r="K4" s="31"/>
      <c r="L4" s="31" t="s">
        <v>7</v>
      </c>
      <c r="M4" s="31"/>
      <c r="N4" s="31"/>
      <c r="O4" s="31" t="s">
        <v>8</v>
      </c>
      <c r="P4" s="31"/>
      <c r="Q4" s="31"/>
      <c r="R4" s="31" t="s">
        <v>9</v>
      </c>
      <c r="S4" s="31"/>
      <c r="T4" s="31"/>
      <c r="U4" s="31" t="s">
        <v>10</v>
      </c>
      <c r="V4" s="31"/>
      <c r="W4" s="31"/>
      <c r="X4" s="31" t="s">
        <v>11</v>
      </c>
      <c r="Y4" s="31"/>
      <c r="Z4" s="31"/>
      <c r="AA4" s="31" t="s">
        <v>12</v>
      </c>
      <c r="AB4" s="31"/>
      <c r="AC4" s="31"/>
      <c r="AD4" s="31" t="s">
        <v>13</v>
      </c>
      <c r="AE4" s="31"/>
      <c r="AF4" s="31"/>
      <c r="AG4" s="31" t="s">
        <v>14</v>
      </c>
      <c r="AH4" s="31"/>
      <c r="AI4" s="31"/>
      <c r="AJ4" s="31" t="s">
        <v>15</v>
      </c>
      <c r="AK4" s="31"/>
      <c r="AL4" s="31"/>
      <c r="AM4" s="31" t="s">
        <v>16</v>
      </c>
      <c r="AN4" s="31"/>
      <c r="AO4" s="31"/>
      <c r="AP4" s="31"/>
    </row>
    <row r="5" spans="1:42" ht="29.25" customHeight="1" x14ac:dyDescent="0.25">
      <c r="A5" s="30"/>
      <c r="B5" s="30"/>
      <c r="C5" s="34"/>
      <c r="D5" s="31"/>
      <c r="E5" s="31"/>
      <c r="F5" s="6" t="s">
        <v>17</v>
      </c>
      <c r="G5" s="6" t="s">
        <v>18</v>
      </c>
      <c r="H5" s="6" t="s">
        <v>4</v>
      </c>
      <c r="I5" s="6" t="s">
        <v>17</v>
      </c>
      <c r="J5" s="6" t="s">
        <v>18</v>
      </c>
      <c r="K5" s="6" t="s">
        <v>4</v>
      </c>
      <c r="L5" s="6" t="s">
        <v>17</v>
      </c>
      <c r="M5" s="6" t="s">
        <v>18</v>
      </c>
      <c r="N5" s="6" t="s">
        <v>4</v>
      </c>
      <c r="O5" s="6" t="s">
        <v>17</v>
      </c>
      <c r="P5" s="6" t="s">
        <v>18</v>
      </c>
      <c r="Q5" s="6" t="s">
        <v>4</v>
      </c>
      <c r="R5" s="6" t="s">
        <v>17</v>
      </c>
      <c r="S5" s="6" t="s">
        <v>18</v>
      </c>
      <c r="T5" s="6" t="s">
        <v>4</v>
      </c>
      <c r="U5" s="6" t="s">
        <v>17</v>
      </c>
      <c r="V5" s="6" t="s">
        <v>18</v>
      </c>
      <c r="W5" s="6" t="s">
        <v>4</v>
      </c>
      <c r="X5" s="6" t="s">
        <v>17</v>
      </c>
      <c r="Y5" s="6" t="s">
        <v>18</v>
      </c>
      <c r="Z5" s="6" t="s">
        <v>4</v>
      </c>
      <c r="AA5" s="6" t="s">
        <v>17</v>
      </c>
      <c r="AB5" s="6" t="s">
        <v>18</v>
      </c>
      <c r="AC5" s="6" t="s">
        <v>4</v>
      </c>
      <c r="AD5" s="6" t="s">
        <v>17</v>
      </c>
      <c r="AE5" s="6" t="s">
        <v>18</v>
      </c>
      <c r="AF5" s="6" t="s">
        <v>4</v>
      </c>
      <c r="AG5" s="6" t="s">
        <v>17</v>
      </c>
      <c r="AH5" s="6" t="s">
        <v>18</v>
      </c>
      <c r="AI5" s="6" t="s">
        <v>4</v>
      </c>
      <c r="AJ5" s="6" t="s">
        <v>17</v>
      </c>
      <c r="AK5" s="7" t="s">
        <v>18</v>
      </c>
      <c r="AL5" s="6" t="s">
        <v>4</v>
      </c>
      <c r="AM5" s="6" t="s">
        <v>17</v>
      </c>
      <c r="AN5" s="6" t="s">
        <v>18</v>
      </c>
      <c r="AO5" s="6" t="s">
        <v>4</v>
      </c>
      <c r="AP5" s="6"/>
    </row>
    <row r="6" spans="1:42" ht="70.5" customHeight="1" x14ac:dyDescent="0.25">
      <c r="A6" s="3">
        <v>1</v>
      </c>
      <c r="B6" s="16" t="s">
        <v>23</v>
      </c>
      <c r="C6" s="4">
        <f>F6+I6+L6+O6+R6+U6+X6+AA6+AD6+AG6+AJ6+AM6</f>
        <v>7467</v>
      </c>
      <c r="D6" s="4">
        <f>G6+J6+M6+P6+S6+V6+Y6+AB6+AE6+AH6+AK6+AN6</f>
        <v>5927</v>
      </c>
      <c r="E6" s="19">
        <f>(D6/C6)*100</f>
        <v>79.375920717825096</v>
      </c>
      <c r="F6" s="17">
        <v>300</v>
      </c>
      <c r="G6" s="17">
        <v>300</v>
      </c>
      <c r="H6" s="17">
        <f>(G6/F6)*100</f>
        <v>100</v>
      </c>
      <c r="I6" s="17">
        <v>700</v>
      </c>
      <c r="J6" s="17">
        <v>760</v>
      </c>
      <c r="K6" s="19">
        <f>(J6/I6)*100</f>
        <v>108.57142857142857</v>
      </c>
      <c r="L6" s="17">
        <v>400</v>
      </c>
      <c r="M6" s="19">
        <v>400</v>
      </c>
      <c r="N6" s="17">
        <f>(M6/L6)*100</f>
        <v>100</v>
      </c>
      <c r="O6" s="17">
        <v>2117</v>
      </c>
      <c r="P6" s="17">
        <v>2117</v>
      </c>
      <c r="Q6" s="17">
        <f>(P6/O6)*100</f>
        <v>100</v>
      </c>
      <c r="R6" s="17">
        <v>2050</v>
      </c>
      <c r="S6" s="17">
        <v>1850</v>
      </c>
      <c r="T6" s="17">
        <f>(S6/R6)*100</f>
        <v>90.243902439024396</v>
      </c>
      <c r="U6" s="17">
        <v>300</v>
      </c>
      <c r="V6" s="17">
        <v>500</v>
      </c>
      <c r="W6" s="27">
        <f>(V6/U6)*100</f>
        <v>166.66666666666669</v>
      </c>
      <c r="X6" s="17">
        <v>100</v>
      </c>
      <c r="Y6" s="17">
        <v>0</v>
      </c>
      <c r="Z6" s="17">
        <f>(Y6/X6)*100</f>
        <v>0</v>
      </c>
      <c r="AA6" s="17">
        <v>150</v>
      </c>
      <c r="AB6" s="17">
        <v>0</v>
      </c>
      <c r="AC6" s="17">
        <f>(AB6/AA6)*100</f>
        <v>0</v>
      </c>
      <c r="AD6" s="17">
        <v>50</v>
      </c>
      <c r="AE6" s="17">
        <v>0</v>
      </c>
      <c r="AF6" s="17">
        <f>(AE6/AD6)*100</f>
        <v>0</v>
      </c>
      <c r="AG6" s="17">
        <v>250</v>
      </c>
      <c r="AH6" s="17">
        <v>0</v>
      </c>
      <c r="AI6" s="17">
        <f>(AH6/AG6)*100</f>
        <v>0</v>
      </c>
      <c r="AJ6" s="17">
        <v>450</v>
      </c>
      <c r="AK6" s="17">
        <v>0</v>
      </c>
      <c r="AL6" s="17">
        <f>(AK6/AJ6)*100</f>
        <v>0</v>
      </c>
      <c r="AM6" s="17">
        <v>600</v>
      </c>
      <c r="AN6" s="4">
        <v>0</v>
      </c>
      <c r="AO6" s="4">
        <f>(AN6/AM6)*100</f>
        <v>0</v>
      </c>
      <c r="AP6" s="5"/>
    </row>
    <row r="7" spans="1:42" ht="47.25" x14ac:dyDescent="0.25">
      <c r="A7" s="3">
        <v>2</v>
      </c>
      <c r="B7" s="16" t="s">
        <v>24</v>
      </c>
      <c r="C7" s="4">
        <f>F7+I7+L7+O7+R7+U7+X7+AA7+AD7+AG7+AJ7+AM7</f>
        <v>8213</v>
      </c>
      <c r="D7" s="4">
        <f>G7+J7+M7+P7+S7+V7+Y7+AB7+AE7+AH7+AK7+AN7</f>
        <v>5458</v>
      </c>
      <c r="E7" s="19">
        <f t="shared" ref="E7:E13" si="0">(D7/C7)*100</f>
        <v>66.455619140387185</v>
      </c>
      <c r="F7" s="17">
        <v>803</v>
      </c>
      <c r="G7" s="17">
        <v>803</v>
      </c>
      <c r="H7" s="18">
        <f t="shared" ref="H7:H12" si="1">(G7/F7)*100</f>
        <v>100</v>
      </c>
      <c r="I7" s="17">
        <v>385</v>
      </c>
      <c r="J7" s="17">
        <v>385</v>
      </c>
      <c r="K7" s="18">
        <f t="shared" ref="K7:K12" si="2">(J7/I7)*100</f>
        <v>100</v>
      </c>
      <c r="L7" s="17">
        <v>360</v>
      </c>
      <c r="M7" s="18">
        <v>360</v>
      </c>
      <c r="N7" s="18">
        <f t="shared" ref="N7:N12" si="3">(M7/L7)*100</f>
        <v>100</v>
      </c>
      <c r="O7" s="17">
        <v>2510</v>
      </c>
      <c r="P7" s="18">
        <v>2510</v>
      </c>
      <c r="Q7" s="18">
        <f t="shared" ref="Q7:Q12" si="4">(P7/O7)*100</f>
        <v>100</v>
      </c>
      <c r="R7" s="17">
        <v>760</v>
      </c>
      <c r="S7" s="18">
        <v>760</v>
      </c>
      <c r="T7" s="18">
        <f t="shared" ref="T7:T12" si="5">(S7/R7)*100</f>
        <v>100</v>
      </c>
      <c r="U7" s="17">
        <v>640</v>
      </c>
      <c r="V7" s="18">
        <v>640</v>
      </c>
      <c r="W7" s="18">
        <f t="shared" ref="W7:W12" si="6">(V7/U7)*100</f>
        <v>100</v>
      </c>
      <c r="X7" s="17">
        <v>330</v>
      </c>
      <c r="Y7" s="18">
        <v>0</v>
      </c>
      <c r="Z7" s="18">
        <f t="shared" ref="Z7:Z12" si="7">(Y7/X7)*100</f>
        <v>0</v>
      </c>
      <c r="AA7" s="17">
        <v>290</v>
      </c>
      <c r="AB7" s="18">
        <v>0</v>
      </c>
      <c r="AC7" s="18">
        <f t="shared" ref="AC7:AC12" si="8">(AB7/AA7)*100</f>
        <v>0</v>
      </c>
      <c r="AD7" s="17">
        <v>530</v>
      </c>
      <c r="AE7" s="18">
        <v>0</v>
      </c>
      <c r="AF7" s="18">
        <f t="shared" ref="AF7:AF12" si="9">(AE7/AD7)*100</f>
        <v>0</v>
      </c>
      <c r="AG7" s="17">
        <v>535</v>
      </c>
      <c r="AH7" s="18">
        <v>0</v>
      </c>
      <c r="AI7" s="18">
        <f t="shared" ref="AI7:AI12" si="10">(AH7/AG7)*100</f>
        <v>0</v>
      </c>
      <c r="AJ7" s="17">
        <v>360</v>
      </c>
      <c r="AK7" s="18">
        <v>0</v>
      </c>
      <c r="AL7" s="18">
        <f t="shared" ref="AL7:AL12" si="11">(AK7/AJ7)*100</f>
        <v>0</v>
      </c>
      <c r="AM7" s="17">
        <v>710</v>
      </c>
      <c r="AN7" s="18">
        <v>0</v>
      </c>
      <c r="AO7" s="18">
        <f t="shared" ref="AO7:AO12" si="12">(AN7/AM7)*100</f>
        <v>0</v>
      </c>
      <c r="AP7" s="5"/>
    </row>
    <row r="8" spans="1:42" ht="54.75" customHeight="1" x14ac:dyDescent="0.25">
      <c r="A8" s="3">
        <v>3</v>
      </c>
      <c r="B8" s="15" t="s">
        <v>28</v>
      </c>
      <c r="C8" s="20">
        <f>F8+I8+L8+O8+R8+U8+X8+AA8+AD8+AG8+AJ8+AM8</f>
        <v>4833</v>
      </c>
      <c r="D8" s="4">
        <f t="shared" ref="D8:D13" si="13">G8+J8+M8+P8+S8+V8+Y8+AB8+AE8+AH8+AK8+AN8</f>
        <v>2553</v>
      </c>
      <c r="E8" s="19">
        <f t="shared" si="0"/>
        <v>52.824332712600878</v>
      </c>
      <c r="F8" s="17">
        <v>220</v>
      </c>
      <c r="G8" s="17">
        <v>247</v>
      </c>
      <c r="H8" s="19">
        <f t="shared" si="1"/>
        <v>112.27272727272728</v>
      </c>
      <c r="I8" s="17">
        <v>550</v>
      </c>
      <c r="J8" s="17">
        <v>600</v>
      </c>
      <c r="K8" s="19">
        <f t="shared" si="2"/>
        <v>109.09090909090908</v>
      </c>
      <c r="L8" s="17">
        <v>450</v>
      </c>
      <c r="M8" s="18">
        <v>450</v>
      </c>
      <c r="N8" s="18">
        <f t="shared" si="3"/>
        <v>100</v>
      </c>
      <c r="O8" s="17">
        <v>450</v>
      </c>
      <c r="P8" s="19">
        <v>453</v>
      </c>
      <c r="Q8" s="18">
        <f t="shared" si="4"/>
        <v>100.66666666666666</v>
      </c>
      <c r="R8" s="17">
        <v>423</v>
      </c>
      <c r="S8" s="18">
        <v>423</v>
      </c>
      <c r="T8" s="18">
        <f t="shared" si="5"/>
        <v>100</v>
      </c>
      <c r="U8" s="17">
        <v>380</v>
      </c>
      <c r="V8" s="18">
        <v>380</v>
      </c>
      <c r="W8" s="18">
        <f t="shared" si="6"/>
        <v>100</v>
      </c>
      <c r="X8" s="17">
        <v>380</v>
      </c>
      <c r="Y8" s="18">
        <v>0</v>
      </c>
      <c r="Z8" s="18">
        <f t="shared" si="7"/>
        <v>0</v>
      </c>
      <c r="AA8" s="17">
        <v>380</v>
      </c>
      <c r="AB8" s="18">
        <v>0</v>
      </c>
      <c r="AC8" s="18">
        <f t="shared" si="8"/>
        <v>0</v>
      </c>
      <c r="AD8" s="17">
        <v>400</v>
      </c>
      <c r="AE8" s="18">
        <v>0</v>
      </c>
      <c r="AF8" s="18">
        <f t="shared" si="9"/>
        <v>0</v>
      </c>
      <c r="AG8" s="17">
        <v>400</v>
      </c>
      <c r="AH8" s="18">
        <v>0</v>
      </c>
      <c r="AI8" s="18">
        <f t="shared" si="10"/>
        <v>0</v>
      </c>
      <c r="AJ8" s="17">
        <v>400</v>
      </c>
      <c r="AK8" s="18">
        <v>0</v>
      </c>
      <c r="AL8" s="18">
        <f t="shared" si="11"/>
        <v>0</v>
      </c>
      <c r="AM8" s="17">
        <v>400</v>
      </c>
      <c r="AN8" s="18">
        <v>0</v>
      </c>
      <c r="AO8" s="18">
        <f t="shared" si="12"/>
        <v>0</v>
      </c>
      <c r="AP8" s="5"/>
    </row>
    <row r="9" spans="1:42" ht="47.25" x14ac:dyDescent="0.25">
      <c r="A9" s="3">
        <v>4</v>
      </c>
      <c r="B9" s="16" t="s">
        <v>25</v>
      </c>
      <c r="C9" s="4">
        <f>F9+I9+L9+O9+R9+U9+X9+AA9+AD9+AG9+AJ9+AM9</f>
        <v>1205</v>
      </c>
      <c r="D9" s="4">
        <f t="shared" si="13"/>
        <v>579</v>
      </c>
      <c r="E9" s="19">
        <f t="shared" si="0"/>
        <v>48.049792531120332</v>
      </c>
      <c r="F9" s="18">
        <v>0</v>
      </c>
      <c r="G9" s="18">
        <v>0</v>
      </c>
      <c r="H9" s="18">
        <v>0</v>
      </c>
      <c r="I9" s="18">
        <v>93</v>
      </c>
      <c r="J9" s="18">
        <v>93</v>
      </c>
      <c r="K9" s="18">
        <f t="shared" si="2"/>
        <v>100</v>
      </c>
      <c r="L9" s="18">
        <v>104</v>
      </c>
      <c r="M9" s="18">
        <v>103</v>
      </c>
      <c r="N9" s="18">
        <f t="shared" si="3"/>
        <v>99.038461538461547</v>
      </c>
      <c r="O9" s="18">
        <v>103</v>
      </c>
      <c r="P9" s="18">
        <v>104</v>
      </c>
      <c r="Q9" s="18">
        <f t="shared" si="4"/>
        <v>100.97087378640776</v>
      </c>
      <c r="R9" s="18">
        <v>75</v>
      </c>
      <c r="S9" s="18">
        <v>76</v>
      </c>
      <c r="T9" s="18">
        <f t="shared" si="5"/>
        <v>101.33333333333334</v>
      </c>
      <c r="U9" s="18">
        <v>200</v>
      </c>
      <c r="V9" s="18">
        <v>203</v>
      </c>
      <c r="W9" s="18">
        <f t="shared" si="6"/>
        <v>101.49999999999999</v>
      </c>
      <c r="X9" s="18">
        <v>200</v>
      </c>
      <c r="Y9" s="18">
        <v>0</v>
      </c>
      <c r="Z9" s="18">
        <f t="shared" si="7"/>
        <v>0</v>
      </c>
      <c r="AA9" s="18">
        <v>200</v>
      </c>
      <c r="AB9" s="18">
        <v>0</v>
      </c>
      <c r="AC9" s="18">
        <f t="shared" si="8"/>
        <v>0</v>
      </c>
      <c r="AD9" s="18">
        <v>100</v>
      </c>
      <c r="AE9" s="18">
        <v>0</v>
      </c>
      <c r="AF9" s="18">
        <f t="shared" si="9"/>
        <v>0</v>
      </c>
      <c r="AG9" s="18">
        <v>50</v>
      </c>
      <c r="AH9" s="18">
        <v>0</v>
      </c>
      <c r="AI9" s="18">
        <f t="shared" si="10"/>
        <v>0</v>
      </c>
      <c r="AJ9" s="18">
        <v>50</v>
      </c>
      <c r="AK9" s="18">
        <v>0</v>
      </c>
      <c r="AL9" s="18">
        <f t="shared" si="11"/>
        <v>0</v>
      </c>
      <c r="AM9" s="18">
        <v>30</v>
      </c>
      <c r="AN9" s="18">
        <v>0</v>
      </c>
      <c r="AO9" s="18">
        <f t="shared" si="12"/>
        <v>0</v>
      </c>
      <c r="AP9" s="5"/>
    </row>
    <row r="10" spans="1:42" ht="31.5" x14ac:dyDescent="0.25">
      <c r="A10" s="3">
        <v>5</v>
      </c>
      <c r="B10" s="16" t="s">
        <v>26</v>
      </c>
      <c r="C10" s="18">
        <f>F10+I10+L10+O10+R10+U10+X10+AA10+AD10+AG10+AJ10+AM10</f>
        <v>147</v>
      </c>
      <c r="D10" s="18">
        <f t="shared" si="13"/>
        <v>87</v>
      </c>
      <c r="E10" s="19">
        <f t="shared" si="0"/>
        <v>59.183673469387756</v>
      </c>
      <c r="F10" s="18">
        <v>9</v>
      </c>
      <c r="G10" s="18">
        <v>9</v>
      </c>
      <c r="H10" s="18">
        <f t="shared" si="1"/>
        <v>100</v>
      </c>
      <c r="I10" s="18">
        <v>15</v>
      </c>
      <c r="J10" s="18">
        <v>15</v>
      </c>
      <c r="K10" s="18">
        <f t="shared" si="2"/>
        <v>100</v>
      </c>
      <c r="L10" s="18">
        <v>13</v>
      </c>
      <c r="M10" s="18">
        <v>13</v>
      </c>
      <c r="N10" s="18">
        <f t="shared" si="3"/>
        <v>100</v>
      </c>
      <c r="O10" s="18">
        <v>21</v>
      </c>
      <c r="P10" s="18">
        <v>21</v>
      </c>
      <c r="Q10" s="18">
        <f t="shared" si="4"/>
        <v>100</v>
      </c>
      <c r="R10" s="18">
        <v>13</v>
      </c>
      <c r="S10" s="18">
        <v>13</v>
      </c>
      <c r="T10" s="18">
        <f t="shared" si="5"/>
        <v>100</v>
      </c>
      <c r="U10" s="18">
        <v>14</v>
      </c>
      <c r="V10" s="18">
        <v>16</v>
      </c>
      <c r="W10" s="27">
        <f t="shared" si="6"/>
        <v>114.28571428571428</v>
      </c>
      <c r="X10" s="18">
        <v>8</v>
      </c>
      <c r="Y10" s="18">
        <v>0</v>
      </c>
      <c r="Z10" s="18">
        <f t="shared" si="7"/>
        <v>0</v>
      </c>
      <c r="AA10" s="18">
        <v>9</v>
      </c>
      <c r="AB10" s="18">
        <v>0</v>
      </c>
      <c r="AC10" s="18">
        <f t="shared" si="8"/>
        <v>0</v>
      </c>
      <c r="AD10" s="18">
        <v>12</v>
      </c>
      <c r="AE10" s="18">
        <v>0</v>
      </c>
      <c r="AF10" s="18">
        <f t="shared" si="9"/>
        <v>0</v>
      </c>
      <c r="AG10" s="18">
        <v>9</v>
      </c>
      <c r="AH10" s="18">
        <v>0</v>
      </c>
      <c r="AI10" s="18">
        <f t="shared" si="10"/>
        <v>0</v>
      </c>
      <c r="AJ10" s="18">
        <v>10</v>
      </c>
      <c r="AK10" s="18">
        <v>0</v>
      </c>
      <c r="AL10" s="18">
        <f t="shared" si="11"/>
        <v>0</v>
      </c>
      <c r="AM10" s="18">
        <v>14</v>
      </c>
      <c r="AN10" s="18">
        <v>0</v>
      </c>
      <c r="AO10" s="18">
        <f t="shared" si="12"/>
        <v>0</v>
      </c>
      <c r="AP10" s="5"/>
    </row>
    <row r="11" spans="1:42" ht="47.25" x14ac:dyDescent="0.25">
      <c r="A11" s="3">
        <v>6</v>
      </c>
      <c r="B11" s="16" t="s">
        <v>27</v>
      </c>
      <c r="C11" s="4">
        <f>L11+O11+R11+U11+AD11+AG11+AM11</f>
        <v>14</v>
      </c>
      <c r="D11" s="4">
        <f t="shared" si="13"/>
        <v>6</v>
      </c>
      <c r="E11" s="19">
        <f t="shared" si="0"/>
        <v>42.857142857142854</v>
      </c>
      <c r="F11" s="17">
        <v>0</v>
      </c>
      <c r="G11" s="17">
        <v>0</v>
      </c>
      <c r="H11" s="18">
        <v>0</v>
      </c>
      <c r="I11" s="17">
        <v>0</v>
      </c>
      <c r="J11" s="18">
        <v>0</v>
      </c>
      <c r="K11" s="18">
        <v>0</v>
      </c>
      <c r="L11" s="17">
        <v>3</v>
      </c>
      <c r="M11" s="18">
        <v>3</v>
      </c>
      <c r="N11" s="18">
        <f t="shared" si="3"/>
        <v>100</v>
      </c>
      <c r="O11" s="18">
        <v>0</v>
      </c>
      <c r="P11" s="18">
        <v>0</v>
      </c>
      <c r="Q11" s="18">
        <v>0</v>
      </c>
      <c r="R11" s="17">
        <v>2</v>
      </c>
      <c r="S11" s="18">
        <v>2</v>
      </c>
      <c r="T11" s="18">
        <f t="shared" si="5"/>
        <v>100</v>
      </c>
      <c r="U11" s="17">
        <v>1</v>
      </c>
      <c r="V11" s="18">
        <v>1</v>
      </c>
      <c r="W11" s="18">
        <f t="shared" si="6"/>
        <v>100</v>
      </c>
      <c r="X11" s="17">
        <v>0</v>
      </c>
      <c r="Y11" s="18">
        <v>0</v>
      </c>
      <c r="Z11" s="18">
        <v>0</v>
      </c>
      <c r="AA11" s="17">
        <v>0</v>
      </c>
      <c r="AB11" s="18">
        <v>0</v>
      </c>
      <c r="AC11" s="18">
        <v>0</v>
      </c>
      <c r="AD11" s="17">
        <v>3</v>
      </c>
      <c r="AE11" s="18">
        <v>0</v>
      </c>
      <c r="AF11" s="18">
        <f t="shared" si="9"/>
        <v>0</v>
      </c>
      <c r="AG11" s="17">
        <v>1</v>
      </c>
      <c r="AH11" s="18">
        <v>0</v>
      </c>
      <c r="AI11" s="18">
        <f t="shared" si="10"/>
        <v>0</v>
      </c>
      <c r="AJ11" s="17">
        <v>0</v>
      </c>
      <c r="AK11" s="18">
        <v>0</v>
      </c>
      <c r="AL11" s="18">
        <v>0</v>
      </c>
      <c r="AM11" s="17">
        <v>4</v>
      </c>
      <c r="AN11" s="18">
        <v>0</v>
      </c>
      <c r="AO11" s="18">
        <f t="shared" si="12"/>
        <v>0</v>
      </c>
      <c r="AP11" s="5"/>
    </row>
    <row r="12" spans="1:42" ht="47.25" x14ac:dyDescent="0.25">
      <c r="A12" s="3">
        <v>7</v>
      </c>
      <c r="B12" s="16" t="s">
        <v>29</v>
      </c>
      <c r="C12" s="4">
        <f>F12+I12+L12+O12+R12+U12+X12+AA12+AD12+AG12+AJ12+AM12</f>
        <v>6900</v>
      </c>
      <c r="D12" s="19">
        <f t="shared" si="13"/>
        <v>11121</v>
      </c>
      <c r="E12" s="19">
        <f t="shared" si="0"/>
        <v>161.17391304347825</v>
      </c>
      <c r="F12" s="4">
        <v>575</v>
      </c>
      <c r="G12" s="4">
        <v>667</v>
      </c>
      <c r="H12" s="18">
        <f t="shared" si="1"/>
        <v>115.99999999999999</v>
      </c>
      <c r="I12" s="4">
        <v>575</v>
      </c>
      <c r="J12" s="18">
        <v>1495</v>
      </c>
      <c r="K12" s="18">
        <f t="shared" si="2"/>
        <v>260</v>
      </c>
      <c r="L12" s="4">
        <v>575</v>
      </c>
      <c r="M12" s="18">
        <v>1496</v>
      </c>
      <c r="N12" s="18">
        <f t="shared" si="3"/>
        <v>260.17391304347825</v>
      </c>
      <c r="O12" s="4">
        <v>575</v>
      </c>
      <c r="P12" s="4">
        <v>2317</v>
      </c>
      <c r="Q12" s="19">
        <f t="shared" si="4"/>
        <v>402.95652173913038</v>
      </c>
      <c r="R12" s="4">
        <v>575</v>
      </c>
      <c r="S12" s="18">
        <v>2829</v>
      </c>
      <c r="T12" s="18">
        <f t="shared" si="5"/>
        <v>492</v>
      </c>
      <c r="U12" s="4">
        <v>575</v>
      </c>
      <c r="V12" s="18">
        <v>2317</v>
      </c>
      <c r="W12" s="27">
        <f t="shared" si="6"/>
        <v>402.95652173913038</v>
      </c>
      <c r="X12" s="4">
        <v>575</v>
      </c>
      <c r="Y12" s="18">
        <v>0</v>
      </c>
      <c r="Z12" s="18">
        <f t="shared" si="7"/>
        <v>0</v>
      </c>
      <c r="AA12" s="4">
        <v>575</v>
      </c>
      <c r="AB12" s="4">
        <v>0</v>
      </c>
      <c r="AC12" s="18">
        <f t="shared" si="8"/>
        <v>0</v>
      </c>
      <c r="AD12" s="4">
        <v>575</v>
      </c>
      <c r="AE12" s="18">
        <v>0</v>
      </c>
      <c r="AF12" s="18">
        <f t="shared" si="9"/>
        <v>0</v>
      </c>
      <c r="AG12" s="4">
        <v>575</v>
      </c>
      <c r="AH12" s="18">
        <v>0</v>
      </c>
      <c r="AI12" s="18">
        <f t="shared" si="10"/>
        <v>0</v>
      </c>
      <c r="AJ12" s="4">
        <v>575</v>
      </c>
      <c r="AK12" s="18">
        <v>0</v>
      </c>
      <c r="AL12" s="18">
        <f t="shared" si="11"/>
        <v>0</v>
      </c>
      <c r="AM12" s="4">
        <v>575</v>
      </c>
      <c r="AN12" s="18">
        <v>0</v>
      </c>
      <c r="AO12" s="18">
        <f t="shared" si="12"/>
        <v>0</v>
      </c>
      <c r="AP12" s="5"/>
    </row>
    <row r="13" spans="1:42" ht="31.5" x14ac:dyDescent="0.25">
      <c r="A13" s="3">
        <v>8</v>
      </c>
      <c r="B13" s="16" t="s">
        <v>20</v>
      </c>
      <c r="C13" s="4">
        <v>1</v>
      </c>
      <c r="D13" s="4">
        <f t="shared" si="13"/>
        <v>0</v>
      </c>
      <c r="E13" s="19">
        <f t="shared" si="0"/>
        <v>0</v>
      </c>
      <c r="F13" s="4">
        <v>0</v>
      </c>
      <c r="G13" s="4">
        <v>0</v>
      </c>
      <c r="H13" s="18">
        <v>0</v>
      </c>
      <c r="I13" s="4">
        <v>0</v>
      </c>
      <c r="J13" s="4">
        <v>0</v>
      </c>
      <c r="K13" s="18">
        <v>0</v>
      </c>
      <c r="L13" s="4">
        <v>0</v>
      </c>
      <c r="M13" s="4">
        <v>0</v>
      </c>
      <c r="N13" s="18">
        <v>0</v>
      </c>
      <c r="O13" s="4">
        <v>0</v>
      </c>
      <c r="P13" s="4">
        <v>0</v>
      </c>
      <c r="Q13" s="18">
        <v>0</v>
      </c>
      <c r="R13" s="4">
        <v>0</v>
      </c>
      <c r="S13" s="4">
        <v>0</v>
      </c>
      <c r="T13" s="18">
        <v>0</v>
      </c>
      <c r="U13" s="4">
        <v>0</v>
      </c>
      <c r="V13" s="4">
        <v>0</v>
      </c>
      <c r="W13" s="18">
        <v>0</v>
      </c>
      <c r="X13" s="4">
        <v>0</v>
      </c>
      <c r="Y13" s="4">
        <v>0</v>
      </c>
      <c r="Z13" s="18">
        <v>0</v>
      </c>
      <c r="AA13" s="4">
        <v>0</v>
      </c>
      <c r="AB13" s="4">
        <v>0</v>
      </c>
      <c r="AC13" s="18">
        <v>0</v>
      </c>
      <c r="AD13" s="4">
        <v>0</v>
      </c>
      <c r="AE13" s="4">
        <v>0</v>
      </c>
      <c r="AF13" s="18">
        <v>0</v>
      </c>
      <c r="AG13" s="4">
        <v>0</v>
      </c>
      <c r="AH13" s="4">
        <v>0</v>
      </c>
      <c r="AI13" s="18">
        <v>0</v>
      </c>
      <c r="AJ13" s="4">
        <v>0</v>
      </c>
      <c r="AK13" s="4">
        <v>0</v>
      </c>
      <c r="AL13" s="18">
        <v>0</v>
      </c>
      <c r="AM13" s="4">
        <v>0</v>
      </c>
      <c r="AN13" s="4">
        <v>0</v>
      </c>
      <c r="AO13" s="18">
        <v>0</v>
      </c>
      <c r="AP13" s="5"/>
    </row>
    <row r="14" spans="1:42" ht="15.75" x14ac:dyDescent="0.25">
      <c r="A14" s="8"/>
      <c r="B14" s="9"/>
      <c r="C14" s="9"/>
      <c r="D14" s="9"/>
      <c r="E14" s="10"/>
      <c r="F14" s="9"/>
      <c r="G14" s="9"/>
      <c r="H14" s="11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11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12"/>
    </row>
    <row r="15" spans="1:42" ht="15.75" x14ac:dyDescent="0.25">
      <c r="A15" s="8"/>
      <c r="B15" s="9"/>
      <c r="C15" s="9"/>
      <c r="D15" s="9"/>
      <c r="E15" s="10"/>
      <c r="F15" s="9"/>
      <c r="G15" s="9"/>
      <c r="H15" s="11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11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12"/>
    </row>
    <row r="16" spans="1:42" ht="15.75" x14ac:dyDescent="0.25">
      <c r="A16" s="8"/>
      <c r="B16" s="9"/>
      <c r="C16" s="9"/>
      <c r="D16" s="9"/>
      <c r="E16" s="10"/>
      <c r="F16" s="9"/>
      <c r="G16" s="9"/>
      <c r="H16" s="11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11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12"/>
    </row>
    <row r="17" spans="1:12" s="14" customFormat="1" ht="15.75" x14ac:dyDescent="0.25">
      <c r="A17" s="13"/>
      <c r="B17" s="13"/>
      <c r="G17" s="33"/>
      <c r="H17" s="33"/>
      <c r="I17" s="33"/>
      <c r="J17" s="33"/>
    </row>
    <row r="18" spans="1:12" s="14" customFormat="1" ht="19.5" customHeight="1" x14ac:dyDescent="0.35">
      <c r="A18" s="21" t="s">
        <v>32</v>
      </c>
      <c r="B18" s="21"/>
      <c r="C18" s="22"/>
      <c r="D18" s="22"/>
      <c r="E18" s="22"/>
      <c r="F18" s="22"/>
      <c r="G18" s="21"/>
      <c r="H18" s="21"/>
    </row>
    <row r="19" spans="1:12" s="14" customFormat="1" ht="19.5" customHeight="1" x14ac:dyDescent="0.35">
      <c r="A19" s="21"/>
      <c r="B19" s="21"/>
      <c r="C19" s="22"/>
      <c r="D19" s="22"/>
      <c r="E19" s="22"/>
      <c r="F19" s="22"/>
      <c r="G19" s="21"/>
      <c r="H19" s="21"/>
    </row>
    <row r="20" spans="1:12" s="14" customFormat="1" ht="19.5" customHeight="1" x14ac:dyDescent="0.35">
      <c r="A20" s="21"/>
      <c r="B20" s="21"/>
      <c r="C20" s="22"/>
      <c r="D20" s="22"/>
      <c r="E20" s="22"/>
      <c r="F20" s="22"/>
      <c r="G20" s="21"/>
      <c r="H20" s="21"/>
      <c r="L20" s="26"/>
    </row>
    <row r="21" spans="1:12" s="14" customFormat="1" ht="19.5" customHeight="1" x14ac:dyDescent="0.35">
      <c r="A21" s="21"/>
      <c r="B21" s="21"/>
      <c r="C21" s="22"/>
      <c r="D21" s="22"/>
      <c r="E21" s="22"/>
      <c r="F21" s="22"/>
      <c r="G21" s="21"/>
      <c r="H21" s="21"/>
    </row>
    <row r="22" spans="1:12" s="14" customFormat="1" ht="19.5" customHeight="1" x14ac:dyDescent="0.35">
      <c r="A22" s="24" t="s">
        <v>30</v>
      </c>
      <c r="B22" s="24"/>
      <c r="C22" s="23"/>
      <c r="D22" s="22"/>
      <c r="E22" s="22"/>
      <c r="F22" s="22"/>
      <c r="G22" s="21"/>
      <c r="H22" s="21"/>
    </row>
    <row r="23" spans="1:12" s="14" customFormat="1" ht="21.75" customHeight="1" x14ac:dyDescent="0.35">
      <c r="A23" s="25" t="s">
        <v>31</v>
      </c>
      <c r="B23" s="24"/>
      <c r="C23" s="23"/>
      <c r="D23" s="22"/>
      <c r="E23" s="22"/>
      <c r="F23" s="22"/>
      <c r="G23" s="21"/>
      <c r="H23" s="21"/>
    </row>
  </sheetData>
  <mergeCells count="22">
    <mergeCell ref="B1:AP1"/>
    <mergeCell ref="G17:J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B3:B5"/>
    <mergeCell ref="A3:A5"/>
    <mergeCell ref="AD4:AF4"/>
    <mergeCell ref="AG4:AI4"/>
    <mergeCell ref="X4:Z4"/>
    <mergeCell ref="AA4:AC4"/>
    <mergeCell ref="F3:AO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31.12.2022</vt:lpstr>
      <vt:lpstr>'31.12.2022'!Область_печати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2023-07-19T11:43:55Z</dcterms:modified>
</cp:coreProperties>
</file>