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на 2023" sheetId="3" r:id="rId1"/>
    <sheet name="цел на 2022" sheetId="4" state="hidden" r:id="rId2"/>
  </sheets>
  <definedNames>
    <definedName name="_xlnm.Print_Titles" localSheetId="0">'фин на 2023'!$A:$E</definedName>
    <definedName name="_xlnm.Print_Titles" localSheetId="1">'цел на 2022'!$A:$C</definedName>
    <definedName name="_xlnm.Print_Area" localSheetId="0">'фин на 2023'!$A$1:$AF$32</definedName>
    <definedName name="_xlnm.Print_Area" localSheetId="1">'цел на 2022'!$A$1:$AC$16</definedName>
  </definedNames>
  <calcPr calcId="162913" iterate="1"/>
</workbook>
</file>

<file path=xl/calcChain.xml><?xml version="1.0" encoding="utf-8"?>
<calcChain xmlns="http://schemas.openxmlformats.org/spreadsheetml/2006/main">
  <c r="L9" i="3" l="1"/>
  <c r="P9" i="3" l="1"/>
  <c r="R9" i="3"/>
  <c r="T9" i="3"/>
  <c r="V9" i="3"/>
  <c r="F25" i="3" l="1"/>
  <c r="F21" i="3"/>
  <c r="F13" i="3"/>
  <c r="F17" i="3"/>
  <c r="AH17" i="3" l="1"/>
  <c r="AG13" i="3"/>
  <c r="AH13" i="3" s="1"/>
  <c r="AG17" i="3"/>
  <c r="AG21" i="3"/>
  <c r="AH21" i="3" s="1"/>
  <c r="AG25" i="3"/>
  <c r="AH25" i="3" s="1"/>
  <c r="J9" i="3" l="1"/>
  <c r="K9" i="3"/>
  <c r="M9" i="3"/>
  <c r="N9" i="3"/>
  <c r="O9" i="3"/>
  <c r="Q9" i="3"/>
  <c r="S9" i="3"/>
  <c r="U9" i="3"/>
  <c r="W9" i="3"/>
  <c r="X9" i="3"/>
  <c r="Y9" i="3"/>
  <c r="Z9" i="3"/>
  <c r="AA9" i="3"/>
  <c r="AB9" i="3"/>
  <c r="AC9" i="3"/>
  <c r="AD9" i="3"/>
  <c r="AE9" i="3"/>
  <c r="AF9" i="3"/>
  <c r="G13" i="3" l="1"/>
  <c r="G17" i="3"/>
  <c r="G21" i="3"/>
  <c r="F9" i="3" l="1"/>
  <c r="I9" i="3"/>
  <c r="AG9" i="3" s="1"/>
  <c r="G25" i="3" l="1"/>
  <c r="H21" i="3"/>
  <c r="G9" i="3" l="1"/>
  <c r="H25" i="3"/>
  <c r="H13" i="3"/>
  <c r="H17" i="3"/>
  <c r="H9" i="3" l="1"/>
</calcChain>
</file>

<file path=xl/sharedStrings.xml><?xml version="1.0" encoding="utf-8"?>
<sst xmlns="http://schemas.openxmlformats.org/spreadsheetml/2006/main" count="128" uniqueCount="51">
  <si>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</si>
  <si>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</si>
  <si>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</si>
  <si>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</si>
  <si>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</si>
  <si>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</si>
  <si>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</si>
  <si>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</si>
  <si>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</si>
  <si>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</si>
  <si>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</si>
  <si>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</si>
  <si>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</si>
  <si>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</si>
  <si>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</si>
  <si>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</si>
  <si>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</si>
  <si>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</si>
  <si>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</si>
  <si>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</si>
  <si>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</si>
  <si>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</si>
  <si>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</si>
  <si>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</si>
  <si>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</si>
  <si>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</si>
  <si>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</si>
  <si>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</si>
  <si>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</si>
  <si>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</si>
  <si>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</si>
  <si>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</si>
  <si>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</si>
  <si>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</si>
  <si>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</si>
  <si>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</si>
  <si>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</si>
  <si>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</si>
  <si>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</si>
  <si>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</si>
  <si>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</si>
  <si>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</si>
  <si>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</si>
  <si>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</si>
  <si>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Муниципальная программа "Развитие систем гражданской защиты населения города Мегиона на 2019-2025 годы"</t>
  </si>
  <si>
    <t>Совершенствование системы оповещения населения города</t>
  </si>
  <si>
    <t>Сетевой график достижения целевых показетелей муниципальной программы "Развитие систем гражданской защиты населения города Мегиона на 2019-2025 годы" на 2022 год</t>
  </si>
  <si>
    <t>Количество информационно-пропагандистской печатной продукции по вопросам пожарной безопасности, распространяемой среди населения города (шт.)</t>
  </si>
  <si>
    <t>Сетевой график о финансовом обеспечении реализации муниципальной программы "Развитие систем гражданской защиты населения города Мегиона на 2019-2025 годы" на 2023 год</t>
  </si>
  <si>
    <t>План на 2023 год</t>
  </si>
  <si>
    <t>Факт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</si>
</sst>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2" xfId="0" applyFont="1" applyBorder="1"/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3"/>
  <sheetViews>
    <sheetView tabSelected="1" view="pageBreakPreview" topLeftCell="C1" zoomScaleNormal="100" zoomScaleSheetLayoutView="100" workbookViewId="0">
      <pane ySplit="2" topLeftCell="A3" activePane="bottomLeft" state="frozen"/>
      <selection pane="bottomLeft" activeCell="Q11" sqref="Q11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8.85546875" customWidth="1"/>
    <col min="5" max="5" width="18.42578125" customWidth="1"/>
    <col min="6" max="7" width="10" customWidth="1"/>
    <col min="8" max="8" width="10" hidden="1" customWidth="1"/>
    <col min="9" max="13" width="7.7109375" customWidth="1"/>
    <col min="14" max="14" width="8.5703125" customWidth="1"/>
    <col min="15" max="32" width="7.7109375" customWidth="1"/>
  </cols>
  <sheetData>
    <row r="1" spans="1:34" ht="31.5" customHeight="1" x14ac:dyDescent="0.25">
      <c r="A1" s="11"/>
      <c r="B1" s="67" t="s">
        <v>48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3" spans="1:34" ht="15" customHeight="1" x14ac:dyDescent="0.25">
      <c r="A3" s="52" t="s">
        <v>0</v>
      </c>
      <c r="B3" s="43" t="s">
        <v>1</v>
      </c>
      <c r="C3" s="44"/>
      <c r="D3" s="49" t="s">
        <v>2</v>
      </c>
      <c r="E3" s="49" t="s">
        <v>3</v>
      </c>
      <c r="F3" s="52" t="s">
        <v>26</v>
      </c>
      <c r="G3" s="52"/>
      <c r="H3" s="52"/>
      <c r="I3" s="39" t="s">
        <v>27</v>
      </c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</row>
    <row r="4" spans="1:34" ht="15" customHeight="1" x14ac:dyDescent="0.25">
      <c r="A4" s="52"/>
      <c r="B4" s="45"/>
      <c r="C4" s="46"/>
      <c r="D4" s="49"/>
      <c r="E4" s="49"/>
      <c r="F4" s="50" t="s">
        <v>49</v>
      </c>
      <c r="G4" s="50" t="s">
        <v>50</v>
      </c>
      <c r="H4" s="50" t="s">
        <v>31</v>
      </c>
      <c r="I4" s="69" t="s">
        <v>14</v>
      </c>
      <c r="J4" s="70"/>
      <c r="K4" s="69" t="s">
        <v>15</v>
      </c>
      <c r="L4" s="70"/>
      <c r="M4" s="69" t="s">
        <v>16</v>
      </c>
      <c r="N4" s="70"/>
      <c r="O4" s="41" t="s">
        <v>17</v>
      </c>
      <c r="P4" s="42"/>
      <c r="Q4" s="41" t="s">
        <v>18</v>
      </c>
      <c r="R4" s="42"/>
      <c r="S4" s="41" t="s">
        <v>19</v>
      </c>
      <c r="T4" s="42"/>
      <c r="U4" s="41" t="s">
        <v>20</v>
      </c>
      <c r="V4" s="42"/>
      <c r="W4" s="41" t="s">
        <v>13</v>
      </c>
      <c r="X4" s="42"/>
      <c r="Y4" s="41" t="s">
        <v>25</v>
      </c>
      <c r="Z4" s="42"/>
      <c r="AA4" s="41" t="s">
        <v>21</v>
      </c>
      <c r="AB4" s="42"/>
      <c r="AC4" s="41" t="s">
        <v>22</v>
      </c>
      <c r="AD4" s="42"/>
      <c r="AE4" s="41" t="s">
        <v>23</v>
      </c>
      <c r="AF4" s="42"/>
    </row>
    <row r="5" spans="1:34" ht="24" customHeight="1" x14ac:dyDescent="0.25">
      <c r="A5" s="52"/>
      <c r="B5" s="47"/>
      <c r="C5" s="48"/>
      <c r="D5" s="49"/>
      <c r="E5" s="49"/>
      <c r="F5" s="51"/>
      <c r="G5" s="51"/>
      <c r="H5" s="51"/>
      <c r="I5" s="34" t="s">
        <v>4</v>
      </c>
      <c r="J5" s="34" t="s">
        <v>30</v>
      </c>
      <c r="K5" s="34" t="s">
        <v>4</v>
      </c>
      <c r="L5" s="34" t="s">
        <v>30</v>
      </c>
      <c r="M5" s="34" t="s">
        <v>4</v>
      </c>
      <c r="N5" s="34" t="s">
        <v>30</v>
      </c>
      <c r="O5" s="20" t="s">
        <v>4</v>
      </c>
      <c r="P5" s="20" t="s">
        <v>30</v>
      </c>
      <c r="Q5" s="20" t="s">
        <v>4</v>
      </c>
      <c r="R5" s="20" t="s">
        <v>30</v>
      </c>
      <c r="S5" s="20" t="s">
        <v>4</v>
      </c>
      <c r="T5" s="20" t="s">
        <v>30</v>
      </c>
      <c r="U5" s="9" t="s">
        <v>4</v>
      </c>
      <c r="V5" s="25" t="s">
        <v>30</v>
      </c>
      <c r="W5" s="9" t="s">
        <v>4</v>
      </c>
      <c r="X5" s="25" t="s">
        <v>30</v>
      </c>
      <c r="Y5" s="12" t="s">
        <v>4</v>
      </c>
      <c r="Z5" s="25" t="s">
        <v>30</v>
      </c>
      <c r="AA5" s="9" t="s">
        <v>4</v>
      </c>
      <c r="AB5" s="25" t="s">
        <v>30</v>
      </c>
      <c r="AC5" s="9" t="s">
        <v>4</v>
      </c>
      <c r="AD5" s="25" t="s">
        <v>30</v>
      </c>
      <c r="AE5" s="10" t="s">
        <v>4</v>
      </c>
      <c r="AF5" s="29" t="s">
        <v>30</v>
      </c>
    </row>
    <row r="6" spans="1:34" x14ac:dyDescent="0.25">
      <c r="A6" s="6">
        <v>1</v>
      </c>
      <c r="B6" s="41">
        <v>2</v>
      </c>
      <c r="C6" s="42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4" ht="18" customHeight="1" x14ac:dyDescent="0.25">
      <c r="A7" s="58"/>
      <c r="B7" s="61" t="s">
        <v>44</v>
      </c>
      <c r="C7" s="62"/>
      <c r="D7" s="52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4" x14ac:dyDescent="0.25">
      <c r="A8" s="59"/>
      <c r="B8" s="63"/>
      <c r="C8" s="64"/>
      <c r="D8" s="52"/>
      <c r="E8" s="1" t="s">
        <v>6</v>
      </c>
      <c r="F8" s="18"/>
      <c r="G8" s="18"/>
      <c r="H8" s="21"/>
      <c r="I8" s="16"/>
      <c r="J8" s="16"/>
      <c r="K8" s="16"/>
      <c r="L8" s="16"/>
      <c r="M8" s="16"/>
      <c r="N8" s="16"/>
      <c r="O8" s="16"/>
      <c r="P8" s="16"/>
      <c r="Q8" s="16"/>
      <c r="R8" s="16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4" x14ac:dyDescent="0.25">
      <c r="A9" s="59"/>
      <c r="B9" s="63"/>
      <c r="C9" s="64"/>
      <c r="D9" s="52"/>
      <c r="E9" s="1" t="s">
        <v>7</v>
      </c>
      <c r="F9" s="18">
        <f>SUM(F11:F26)-F20</f>
        <v>41848.899349999992</v>
      </c>
      <c r="G9" s="18">
        <f>SUM(G11:G26)-G20</f>
        <v>9734.4183699999994</v>
      </c>
      <c r="H9" s="21">
        <f>G9/F9*100</f>
        <v>23.260870706746559</v>
      </c>
      <c r="I9" s="18">
        <f>SUM(I11:I26)-I20</f>
        <v>1896.9338600000001</v>
      </c>
      <c r="J9" s="18">
        <f t="shared" ref="J9:AF9" si="0">SUM(J11:J26)-J20</f>
        <v>1936.9678800000002</v>
      </c>
      <c r="K9" s="18">
        <f t="shared" si="0"/>
        <v>2083.2876099999999</v>
      </c>
      <c r="L9" s="18">
        <f>SUM(L11:L26)</f>
        <v>2083.2876099999999</v>
      </c>
      <c r="M9" s="18">
        <f t="shared" si="0"/>
        <v>5714.1628799999999</v>
      </c>
      <c r="N9" s="18">
        <f t="shared" si="0"/>
        <v>5714.1628799999999</v>
      </c>
      <c r="O9" s="18">
        <f t="shared" si="0"/>
        <v>2824.2750000000001</v>
      </c>
      <c r="P9" s="18">
        <f t="shared" si="0"/>
        <v>0</v>
      </c>
      <c r="Q9" s="18">
        <f t="shared" si="0"/>
        <v>4046.93</v>
      </c>
      <c r="R9" s="18">
        <f t="shared" si="0"/>
        <v>0</v>
      </c>
      <c r="S9" s="18">
        <f t="shared" si="0"/>
        <v>4449.12</v>
      </c>
      <c r="T9" s="18">
        <f t="shared" si="0"/>
        <v>0</v>
      </c>
      <c r="U9" s="18">
        <f t="shared" si="0"/>
        <v>4150</v>
      </c>
      <c r="V9" s="18">
        <f t="shared" si="0"/>
        <v>0</v>
      </c>
      <c r="W9" s="18">
        <f t="shared" si="0"/>
        <v>4150</v>
      </c>
      <c r="X9" s="18">
        <f t="shared" si="0"/>
        <v>0</v>
      </c>
      <c r="Y9" s="18">
        <f t="shared" si="0"/>
        <v>3449.12</v>
      </c>
      <c r="Z9" s="18">
        <f t="shared" si="0"/>
        <v>0</v>
      </c>
      <c r="AA9" s="18">
        <f t="shared" si="0"/>
        <v>2449.56</v>
      </c>
      <c r="AB9" s="18">
        <f t="shared" si="0"/>
        <v>0</v>
      </c>
      <c r="AC9" s="18">
        <f t="shared" si="0"/>
        <v>3299.56</v>
      </c>
      <c r="AD9" s="18">
        <f t="shared" si="0"/>
        <v>0</v>
      </c>
      <c r="AE9" s="18">
        <f t="shared" si="0"/>
        <v>3335.95</v>
      </c>
      <c r="AF9" s="18">
        <f t="shared" si="0"/>
        <v>0</v>
      </c>
      <c r="AG9" s="30">
        <f>I9+K9+M9+O9+Q9+S9+U9+W9+Y9+AA9+AC9+AE9</f>
        <v>41848.899349999992</v>
      </c>
    </row>
    <row r="10" spans="1:34" ht="25.5" x14ac:dyDescent="0.25">
      <c r="A10" s="60"/>
      <c r="B10" s="65"/>
      <c r="C10" s="66"/>
      <c r="D10" s="52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  <c r="AG10" s="30"/>
    </row>
    <row r="11" spans="1:34" ht="13.5" customHeight="1" x14ac:dyDescent="0.25">
      <c r="A11" s="53" t="s">
        <v>28</v>
      </c>
      <c r="B11" s="40" t="s">
        <v>29</v>
      </c>
      <c r="C11" s="40"/>
      <c r="D11" s="52" t="s">
        <v>9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0"/>
    </row>
    <row r="12" spans="1:34" x14ac:dyDescent="0.25">
      <c r="A12" s="39"/>
      <c r="B12" s="40"/>
      <c r="C12" s="40"/>
      <c r="D12" s="52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0"/>
    </row>
    <row r="13" spans="1:34" x14ac:dyDescent="0.25">
      <c r="A13" s="39"/>
      <c r="B13" s="40"/>
      <c r="C13" s="40"/>
      <c r="D13" s="52"/>
      <c r="E13" s="1" t="s">
        <v>7</v>
      </c>
      <c r="F13" s="13">
        <f>I13+K13+M13+O13+Q13+S13+U13+W13+Y13+AA13+AC13+AE13</f>
        <v>1649.99505</v>
      </c>
      <c r="G13" s="16">
        <f>J13+L13+N13+P13+R13+T13+V13+X13+Z13+AB13+AD13+AF13</f>
        <v>253.38907</v>
      </c>
      <c r="H13" s="24">
        <f>G13/F13*100</f>
        <v>15.356959404211546</v>
      </c>
      <c r="I13" s="14">
        <v>0</v>
      </c>
      <c r="J13" s="14">
        <v>40.034019999999998</v>
      </c>
      <c r="K13" s="14">
        <v>43.766260000000003</v>
      </c>
      <c r="L13" s="14">
        <v>43.766260000000003</v>
      </c>
      <c r="M13" s="14">
        <v>169.58878999999999</v>
      </c>
      <c r="N13" s="14">
        <v>169.58878999999999</v>
      </c>
      <c r="O13" s="14">
        <v>161.63999999999999</v>
      </c>
      <c r="P13" s="14"/>
      <c r="Q13" s="14">
        <v>150</v>
      </c>
      <c r="R13" s="14"/>
      <c r="S13" s="14">
        <v>150</v>
      </c>
      <c r="T13" s="14"/>
      <c r="U13" s="14">
        <v>150</v>
      </c>
      <c r="V13" s="14"/>
      <c r="W13" s="14">
        <v>150</v>
      </c>
      <c r="X13" s="14"/>
      <c r="Y13" s="14">
        <v>150</v>
      </c>
      <c r="Z13" s="14"/>
      <c r="AA13" s="14">
        <v>150</v>
      </c>
      <c r="AB13" s="14"/>
      <c r="AC13" s="14">
        <v>150</v>
      </c>
      <c r="AD13" s="14"/>
      <c r="AE13" s="14">
        <v>225</v>
      </c>
      <c r="AF13" s="14"/>
      <c r="AG13" s="30">
        <f t="shared" ref="AG13:AG25" si="1">I13+K13+M13+O13+Q13+S13+U13+W13+Y13+AA13+AC13+AE13</f>
        <v>1649.99505</v>
      </c>
      <c r="AH13" s="30">
        <f>F13-AG13</f>
        <v>0</v>
      </c>
    </row>
    <row r="14" spans="1:34" ht="25.5" x14ac:dyDescent="0.25">
      <c r="A14" s="39"/>
      <c r="B14" s="40"/>
      <c r="C14" s="40"/>
      <c r="D14" s="52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0"/>
    </row>
    <row r="15" spans="1:34" ht="16.5" customHeight="1" x14ac:dyDescent="0.25">
      <c r="A15" s="53" t="s">
        <v>38</v>
      </c>
      <c r="B15" s="40" t="s">
        <v>45</v>
      </c>
      <c r="C15" s="40"/>
      <c r="D15" s="52" t="s">
        <v>9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0"/>
    </row>
    <row r="16" spans="1:34" x14ac:dyDescent="0.25">
      <c r="A16" s="39"/>
      <c r="B16" s="40"/>
      <c r="C16" s="40"/>
      <c r="D16" s="52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0"/>
    </row>
    <row r="17" spans="1:34" x14ac:dyDescent="0.25">
      <c r="A17" s="39"/>
      <c r="B17" s="40"/>
      <c r="C17" s="40"/>
      <c r="D17" s="52"/>
      <c r="E17" s="1" t="s">
        <v>7</v>
      </c>
      <c r="F17" s="13">
        <f>I17+K17+M17+O17+Q17+S17+U17+W17+Y17+AA17+AC17+AE17</f>
        <v>100</v>
      </c>
      <c r="G17" s="16">
        <f>J17+L17+N17+P17+R17+T17+V17+X17+Z17+AB17+AD17+AF17</f>
        <v>0</v>
      </c>
      <c r="H17" s="24">
        <f>G17/F17*100</f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/>
      <c r="Q17" s="14">
        <v>0</v>
      </c>
      <c r="R17" s="14"/>
      <c r="S17" s="14">
        <v>0</v>
      </c>
      <c r="T17" s="14"/>
      <c r="U17" s="14">
        <v>0</v>
      </c>
      <c r="V17" s="14"/>
      <c r="W17" s="14">
        <v>0</v>
      </c>
      <c r="X17" s="14"/>
      <c r="Y17" s="14">
        <v>0</v>
      </c>
      <c r="Z17" s="14"/>
      <c r="AA17" s="14">
        <v>100</v>
      </c>
      <c r="AB17" s="14"/>
      <c r="AC17" s="14">
        <v>0</v>
      </c>
      <c r="AD17" s="14"/>
      <c r="AE17" s="14">
        <v>0</v>
      </c>
      <c r="AF17" s="14"/>
      <c r="AG17" s="30">
        <f t="shared" si="1"/>
        <v>100</v>
      </c>
      <c r="AH17" s="30">
        <f>F17-AG17</f>
        <v>0</v>
      </c>
    </row>
    <row r="18" spans="1:34" ht="24" customHeight="1" x14ac:dyDescent="0.25">
      <c r="A18" s="39"/>
      <c r="B18" s="40"/>
      <c r="C18" s="40"/>
      <c r="D18" s="52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0"/>
    </row>
    <row r="19" spans="1:34" ht="13.5" customHeight="1" x14ac:dyDescent="0.25">
      <c r="A19" s="53" t="s">
        <v>39</v>
      </c>
      <c r="B19" s="54" t="s">
        <v>41</v>
      </c>
      <c r="C19" s="55"/>
      <c r="D19" s="35" t="s">
        <v>9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0"/>
    </row>
    <row r="20" spans="1:34" x14ac:dyDescent="0.25">
      <c r="A20" s="39"/>
      <c r="B20" s="56"/>
      <c r="C20" s="57"/>
      <c r="D20" s="36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0"/>
    </row>
    <row r="21" spans="1:34" x14ac:dyDescent="0.25">
      <c r="A21" s="39"/>
      <c r="B21" s="56"/>
      <c r="C21" s="57"/>
      <c r="D21" s="36"/>
      <c r="E21" s="1" t="s">
        <v>7</v>
      </c>
      <c r="F21" s="13">
        <f>I21+K21+M21+O21+Q21+S21+U21+W21+Y21+AA21+AC21+AE21</f>
        <v>40048.904299999995</v>
      </c>
      <c r="G21" s="16">
        <f>J21+L21+N21+P21+R21+T21+V21+X21+Z21+AB21+AD21+AF21</f>
        <v>9481.0293000000001</v>
      </c>
      <c r="H21" s="24">
        <f>G21/F21*100</f>
        <v>23.673629692785379</v>
      </c>
      <c r="I21" s="14">
        <v>1896.9338600000001</v>
      </c>
      <c r="J21" s="14">
        <v>1896.9338600000001</v>
      </c>
      <c r="K21" s="14">
        <v>2039.52135</v>
      </c>
      <c r="L21" s="14">
        <v>2039.52135</v>
      </c>
      <c r="M21" s="14">
        <v>5544.5740900000001</v>
      </c>
      <c r="N21" s="14">
        <v>5544.5740900000001</v>
      </c>
      <c r="O21" s="14">
        <v>2662.6350000000002</v>
      </c>
      <c r="P21" s="14"/>
      <c r="Q21" s="14">
        <v>3896.93</v>
      </c>
      <c r="R21" s="14"/>
      <c r="S21" s="14">
        <v>4299.12</v>
      </c>
      <c r="T21" s="14"/>
      <c r="U21" s="14">
        <v>4000</v>
      </c>
      <c r="V21" s="14"/>
      <c r="W21" s="14">
        <v>4000</v>
      </c>
      <c r="X21" s="14"/>
      <c r="Y21" s="14">
        <v>3299.12</v>
      </c>
      <c r="Z21" s="14"/>
      <c r="AA21" s="14">
        <v>2149.56</v>
      </c>
      <c r="AB21" s="14"/>
      <c r="AC21" s="14">
        <v>3149.56</v>
      </c>
      <c r="AD21" s="14"/>
      <c r="AE21" s="14">
        <v>3110.95</v>
      </c>
      <c r="AF21" s="14"/>
      <c r="AG21" s="30">
        <f t="shared" si="1"/>
        <v>40048.904299999995</v>
      </c>
      <c r="AH21" s="30">
        <f>F21-AG21</f>
        <v>0</v>
      </c>
    </row>
    <row r="22" spans="1:34" ht="25.5" x14ac:dyDescent="0.25">
      <c r="A22" s="39"/>
      <c r="B22" s="56"/>
      <c r="C22" s="57"/>
      <c r="D22" s="37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0"/>
    </row>
    <row r="23" spans="1:34" ht="15" customHeight="1" x14ac:dyDescent="0.25">
      <c r="A23" s="38" t="s">
        <v>40</v>
      </c>
      <c r="B23" s="40" t="s">
        <v>42</v>
      </c>
      <c r="C23" s="40"/>
      <c r="D23" s="35" t="s">
        <v>9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0"/>
    </row>
    <row r="24" spans="1:34" x14ac:dyDescent="0.25">
      <c r="A24" s="39"/>
      <c r="B24" s="40"/>
      <c r="C24" s="40"/>
      <c r="D24" s="36"/>
      <c r="E24" s="1" t="s">
        <v>6</v>
      </c>
      <c r="F24" s="13"/>
      <c r="G24" s="13"/>
      <c r="H24" s="2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0"/>
    </row>
    <row r="25" spans="1:34" x14ac:dyDescent="0.25">
      <c r="A25" s="39"/>
      <c r="B25" s="40"/>
      <c r="C25" s="40"/>
      <c r="D25" s="36"/>
      <c r="E25" s="1" t="s">
        <v>7</v>
      </c>
      <c r="F25" s="13">
        <f>I25+K25+M25+O25+Q25+S25+U25+W25+Y25+AA25+AC25+AE25</f>
        <v>50</v>
      </c>
      <c r="G25" s="16">
        <f>J25+L25+N25+P25+R25+T25+V25+X25+Z25+AB25+AD25+AF25</f>
        <v>0</v>
      </c>
      <c r="H25" s="24">
        <f>G25/F25*100</f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/>
      <c r="Q25" s="14">
        <v>0</v>
      </c>
      <c r="R25" s="14"/>
      <c r="S25" s="14">
        <v>0</v>
      </c>
      <c r="T25" s="14"/>
      <c r="U25" s="14">
        <v>0</v>
      </c>
      <c r="V25" s="14"/>
      <c r="W25" s="14">
        <v>0</v>
      </c>
      <c r="X25" s="14"/>
      <c r="Y25" s="14">
        <v>0</v>
      </c>
      <c r="Z25" s="14"/>
      <c r="AA25" s="14">
        <v>50</v>
      </c>
      <c r="AB25" s="14"/>
      <c r="AC25" s="14">
        <v>0</v>
      </c>
      <c r="AD25" s="14"/>
      <c r="AE25" s="14">
        <v>0</v>
      </c>
      <c r="AF25" s="14"/>
      <c r="AG25" s="30">
        <f t="shared" si="1"/>
        <v>50</v>
      </c>
      <c r="AH25" s="30">
        <f>F25-AG25</f>
        <v>0</v>
      </c>
    </row>
    <row r="26" spans="1:34" ht="24.75" customHeight="1" x14ac:dyDescent="0.25">
      <c r="A26" s="39"/>
      <c r="B26" s="40"/>
      <c r="C26" s="40"/>
      <c r="D26" s="37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4" ht="15.75" x14ac:dyDescent="0.25">
      <c r="S28" s="68"/>
      <c r="T28" s="68"/>
      <c r="U28" s="68"/>
      <c r="W28" s="4"/>
      <c r="Y28" s="8"/>
      <c r="Z28" s="28"/>
    </row>
    <row r="29" spans="1:34" x14ac:dyDescent="0.25">
      <c r="F29" s="4"/>
      <c r="G29" s="4"/>
      <c r="H29" s="4"/>
    </row>
    <row r="32" spans="1:34" ht="15.75" x14ac:dyDescent="0.25">
      <c r="S32" s="8"/>
      <c r="W32" s="4"/>
      <c r="Y32" s="8"/>
    </row>
    <row r="33" spans="1:8" ht="15.75" x14ac:dyDescent="0.25">
      <c r="A33" s="8"/>
      <c r="E33" s="4"/>
      <c r="F33" s="4"/>
      <c r="G33" s="4"/>
      <c r="H33" s="4"/>
    </row>
  </sheetData>
  <mergeCells count="39"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  <mergeCell ref="Y4:Z4"/>
    <mergeCell ref="D15:D18"/>
    <mergeCell ref="A7:A10"/>
    <mergeCell ref="B7:C10"/>
    <mergeCell ref="D7:D10"/>
    <mergeCell ref="B15:C18"/>
    <mergeCell ref="D11:D14"/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</mergeCells>
  <pageMargins left="0.27281250000000001" right="0.23239583333333333" top="0.31496062992125984" bottom="0.39370078740157483" header="0" footer="0"/>
  <pageSetup paperSize="9" fitToWidth="0" orientation="landscape" horizontalDpi="0" verticalDpi="0" r:id="rId1"/>
  <headerFooter differentFirst="1" alignWithMargins="0">
    <oddHeader xml:space="preserve">&amp;C&amp;"Times New Roman,обычный"&amp;12
</oddHeader>
  </headerFooter>
  <colBreaks count="2" manualBreakCount="2">
    <brk id="14" max="31" man="1"/>
    <brk id="24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view="pageBreakPreview" zoomScaleNormal="100" zoomScaleSheetLayoutView="100" zoomScalePageLayoutView="70" workbookViewId="0">
      <selection activeCell="D10" sqref="D10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31.5" customHeight="1" x14ac:dyDescent="0.25">
      <c r="A1" s="67" t="s">
        <v>46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49" t="s">
        <v>10</v>
      </c>
      <c r="B3" s="52" t="s">
        <v>11</v>
      </c>
      <c r="C3" s="52" t="s">
        <v>43</v>
      </c>
      <c r="D3" s="71" t="s">
        <v>14</v>
      </c>
      <c r="E3" s="72"/>
      <c r="F3" s="71" t="s">
        <v>15</v>
      </c>
      <c r="G3" s="72"/>
      <c r="H3" s="71" t="s">
        <v>16</v>
      </c>
      <c r="I3" s="72"/>
      <c r="J3" s="71" t="s">
        <v>17</v>
      </c>
      <c r="K3" s="72"/>
      <c r="L3" s="71" t="s">
        <v>18</v>
      </c>
      <c r="M3" s="72"/>
      <c r="N3" s="71" t="s">
        <v>19</v>
      </c>
      <c r="O3" s="72"/>
      <c r="P3" s="71" t="s">
        <v>20</v>
      </c>
      <c r="Q3" s="72"/>
      <c r="R3" s="71" t="s">
        <v>13</v>
      </c>
      <c r="S3" s="72"/>
      <c r="T3" s="71" t="s">
        <v>25</v>
      </c>
      <c r="U3" s="72"/>
      <c r="V3" s="71" t="s">
        <v>21</v>
      </c>
      <c r="W3" s="72"/>
      <c r="X3" s="71" t="s">
        <v>22</v>
      </c>
      <c r="Y3" s="72"/>
      <c r="Z3" s="71" t="s">
        <v>23</v>
      </c>
      <c r="AA3" s="72"/>
      <c r="AB3" s="71" t="s">
        <v>24</v>
      </c>
      <c r="AC3" s="72"/>
    </row>
    <row r="4" spans="1:30" s="4" customFormat="1" x14ac:dyDescent="0.25">
      <c r="A4" s="49"/>
      <c r="B4" s="52"/>
      <c r="C4" s="52"/>
      <c r="D4" s="73"/>
      <c r="E4" s="74"/>
      <c r="F4" s="73"/>
      <c r="G4" s="74"/>
      <c r="H4" s="73"/>
      <c r="I4" s="74"/>
      <c r="J4" s="73"/>
      <c r="K4" s="74"/>
      <c r="L4" s="73"/>
      <c r="M4" s="74"/>
      <c r="N4" s="73"/>
      <c r="O4" s="74"/>
      <c r="P4" s="73"/>
      <c r="Q4" s="74"/>
      <c r="R4" s="73"/>
      <c r="S4" s="74"/>
      <c r="T4" s="73"/>
      <c r="U4" s="74"/>
      <c r="V4" s="73"/>
      <c r="W4" s="74"/>
      <c r="X4" s="73"/>
      <c r="Y4" s="74"/>
      <c r="Z4" s="73"/>
      <c r="AA4" s="74"/>
      <c r="AB4" s="73"/>
      <c r="AC4" s="74"/>
    </row>
    <row r="5" spans="1:30" s="4" customFormat="1" ht="30" customHeight="1" x14ac:dyDescent="0.25">
      <c r="A5" s="49"/>
      <c r="B5" s="52"/>
      <c r="C5" s="52"/>
      <c r="D5" s="2" t="s">
        <v>12</v>
      </c>
      <c r="E5" s="2" t="s">
        <v>32</v>
      </c>
      <c r="F5" s="2" t="s">
        <v>12</v>
      </c>
      <c r="G5" s="2" t="s">
        <v>32</v>
      </c>
      <c r="H5" s="2" t="s">
        <v>12</v>
      </c>
      <c r="I5" s="2" t="s">
        <v>32</v>
      </c>
      <c r="J5" s="2" t="s">
        <v>12</v>
      </c>
      <c r="K5" s="2" t="s">
        <v>32</v>
      </c>
      <c r="L5" s="2" t="s">
        <v>12</v>
      </c>
      <c r="M5" s="2" t="s">
        <v>32</v>
      </c>
      <c r="N5" s="2" t="s">
        <v>12</v>
      </c>
      <c r="O5" s="2" t="s">
        <v>32</v>
      </c>
      <c r="P5" s="2" t="s">
        <v>12</v>
      </c>
      <c r="Q5" s="2" t="s">
        <v>32</v>
      </c>
      <c r="R5" s="2" t="s">
        <v>12</v>
      </c>
      <c r="S5" s="2" t="s">
        <v>32</v>
      </c>
      <c r="T5" s="2" t="s">
        <v>12</v>
      </c>
      <c r="U5" s="2" t="s">
        <v>32</v>
      </c>
      <c r="V5" s="2" t="s">
        <v>12</v>
      </c>
      <c r="W5" s="2" t="s">
        <v>32</v>
      </c>
      <c r="X5" s="2" t="s">
        <v>12</v>
      </c>
      <c r="Y5" s="2" t="s">
        <v>32</v>
      </c>
      <c r="Z5" s="2" t="s">
        <v>12</v>
      </c>
      <c r="AA5" s="2" t="s">
        <v>32</v>
      </c>
      <c r="AB5" s="2" t="s">
        <v>12</v>
      </c>
      <c r="AC5" s="2" t="s">
        <v>32</v>
      </c>
    </row>
    <row r="6" spans="1:30" s="4" customFormat="1" ht="64.5" x14ac:dyDescent="0.25">
      <c r="A6" s="2">
        <v>1</v>
      </c>
      <c r="B6" s="5" t="s">
        <v>33</v>
      </c>
      <c r="C6" s="19">
        <v>1</v>
      </c>
      <c r="D6" s="2">
        <v>100</v>
      </c>
      <c r="E6" s="2">
        <v>100</v>
      </c>
      <c r="F6" s="2">
        <v>100</v>
      </c>
      <c r="G6" s="2"/>
      <c r="H6" s="2">
        <v>100</v>
      </c>
      <c r="I6" s="2"/>
      <c r="J6" s="2">
        <v>100</v>
      </c>
      <c r="K6" s="2"/>
      <c r="L6" s="2">
        <v>100</v>
      </c>
      <c r="M6" s="2"/>
      <c r="N6" s="2">
        <v>100</v>
      </c>
      <c r="O6" s="2"/>
      <c r="P6" s="2">
        <v>100</v>
      </c>
      <c r="Q6" s="2"/>
      <c r="R6" s="2">
        <v>100</v>
      </c>
      <c r="S6" s="2"/>
      <c r="T6" s="2">
        <v>100</v>
      </c>
      <c r="U6" s="2"/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34</v>
      </c>
      <c r="C7" s="19" t="s">
        <v>35</v>
      </c>
      <c r="D7" s="2">
        <v>5</v>
      </c>
      <c r="E7" s="2">
        <v>5</v>
      </c>
      <c r="F7" s="2">
        <v>5</v>
      </c>
      <c r="G7" s="2"/>
      <c r="H7" s="2">
        <v>5</v>
      </c>
      <c r="I7" s="2"/>
      <c r="J7" s="2">
        <v>5</v>
      </c>
      <c r="K7" s="2"/>
      <c r="L7" s="2">
        <v>5</v>
      </c>
      <c r="M7" s="2"/>
      <c r="N7" s="2">
        <v>5</v>
      </c>
      <c r="O7" s="2"/>
      <c r="P7" s="2">
        <v>5</v>
      </c>
      <c r="Q7" s="2"/>
      <c r="R7" s="2">
        <v>5</v>
      </c>
      <c r="S7" s="2"/>
      <c r="T7" s="2">
        <v>5</v>
      </c>
      <c r="U7" s="2"/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37</v>
      </c>
      <c r="C8" s="19">
        <v>1</v>
      </c>
      <c r="D8" s="2">
        <v>100</v>
      </c>
      <c r="E8" s="2">
        <v>100</v>
      </c>
      <c r="F8" s="2">
        <v>100</v>
      </c>
      <c r="G8" s="2"/>
      <c r="H8" s="2">
        <v>100</v>
      </c>
      <c r="I8" s="2"/>
      <c r="J8" s="2">
        <v>100</v>
      </c>
      <c r="K8" s="2"/>
      <c r="L8" s="2">
        <v>100</v>
      </c>
      <c r="M8" s="2"/>
      <c r="N8" s="2">
        <v>100</v>
      </c>
      <c r="O8" s="2"/>
      <c r="P8" s="2">
        <v>100</v>
      </c>
      <c r="Q8" s="2"/>
      <c r="R8" s="2">
        <v>100</v>
      </c>
      <c r="S8" s="2"/>
      <c r="T8" s="2">
        <v>100</v>
      </c>
      <c r="U8" s="2"/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36</v>
      </c>
      <c r="C9" s="19">
        <v>1</v>
      </c>
      <c r="D9" s="2">
        <v>100</v>
      </c>
      <c r="E9" s="2">
        <v>100</v>
      </c>
      <c r="F9" s="2">
        <v>100</v>
      </c>
      <c r="G9" s="2"/>
      <c r="H9" s="2">
        <v>100</v>
      </c>
      <c r="I9" s="2"/>
      <c r="J9" s="2">
        <v>100</v>
      </c>
      <c r="K9" s="2"/>
      <c r="L9" s="2">
        <v>100</v>
      </c>
      <c r="M9" s="2"/>
      <c r="N9" s="2">
        <v>100</v>
      </c>
      <c r="O9" s="2"/>
      <c r="P9" s="2">
        <v>100</v>
      </c>
      <c r="Q9" s="2"/>
      <c r="R9" s="2">
        <v>100</v>
      </c>
      <c r="S9" s="2"/>
      <c r="T9" s="2">
        <v>100</v>
      </c>
      <c r="U9" s="2"/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ht="76.5" x14ac:dyDescent="0.25">
      <c r="A10" s="31">
        <v>5</v>
      </c>
      <c r="B10" s="32" t="s">
        <v>47</v>
      </c>
      <c r="C10" s="31">
        <v>2300</v>
      </c>
      <c r="D10" s="33">
        <v>0</v>
      </c>
      <c r="E10" s="2">
        <v>0</v>
      </c>
      <c r="F10" s="2">
        <v>0</v>
      </c>
      <c r="G10" s="2"/>
      <c r="H10" s="2">
        <v>0</v>
      </c>
      <c r="I10" s="2"/>
      <c r="J10" s="2">
        <v>0</v>
      </c>
      <c r="K10" s="2"/>
      <c r="L10" s="2">
        <v>0</v>
      </c>
      <c r="M10" s="2"/>
      <c r="N10" s="2">
        <v>0</v>
      </c>
      <c r="O10" s="2"/>
      <c r="P10" s="2">
        <v>0</v>
      </c>
      <c r="Q10" s="2"/>
      <c r="R10" s="2">
        <v>0</v>
      </c>
      <c r="S10" s="2"/>
      <c r="T10" s="2">
        <v>2300</v>
      </c>
      <c r="U10" s="2"/>
      <c r="V10" s="2">
        <v>0</v>
      </c>
      <c r="W10" s="2"/>
      <c r="X10" s="2">
        <v>0</v>
      </c>
      <c r="Y10" s="2"/>
      <c r="Z10" s="2">
        <v>0</v>
      </c>
      <c r="AA10" s="2"/>
      <c r="AB10" s="2">
        <v>0</v>
      </c>
      <c r="AC10" s="2"/>
    </row>
    <row r="11" spans="1:30" ht="15.75" x14ac:dyDescent="0.25">
      <c r="A11" s="11"/>
      <c r="B11" s="11"/>
      <c r="C11" s="11"/>
      <c r="E11" s="4"/>
      <c r="X11" s="68"/>
      <c r="Y11" s="68"/>
      <c r="Z11" s="68"/>
      <c r="AB11" s="4"/>
      <c r="AD11" s="8"/>
    </row>
    <row r="15" spans="1:30" ht="15.75" x14ac:dyDescent="0.25">
      <c r="A15" s="8"/>
      <c r="E15" s="4"/>
      <c r="X15" s="8"/>
      <c r="AB15" s="4"/>
      <c r="AD15" s="8"/>
    </row>
  </sheetData>
  <mergeCells count="18"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A1:Q1"/>
    <mergeCell ref="AB3:AC4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на 2023</vt:lpstr>
      <vt:lpstr>цел на 2022</vt:lpstr>
      <vt:lpstr>'фин на 2023'!Заголовки_для_печати</vt:lpstr>
      <vt:lpstr>'цел на 2022'!Заголовки_для_печати</vt:lpstr>
      <vt:lpstr>'фин на 2023'!Область_печати</vt:lpstr>
      <vt:lpstr>'цел на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2023-04-04T07:29:01Z</dcterms:modified>
</cp:coreProperties>
</file>