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T15" i="26" l="1"/>
  <c r="Q15" i="26" l="1"/>
  <c r="E8" i="28" l="1"/>
  <c r="E9" i="28"/>
  <c r="E7" i="28"/>
  <c r="D8" i="28" l="1"/>
  <c r="D9" i="28"/>
  <c r="D7" i="28"/>
  <c r="N10" i="26"/>
  <c r="N11" i="26"/>
  <c r="N12" i="26"/>
  <c r="N13" i="26"/>
  <c r="N14" i="26"/>
  <c r="N15" i="26"/>
  <c r="O15" i="26" s="1"/>
  <c r="N16" i="26"/>
  <c r="N17" i="26"/>
  <c r="N18" i="26"/>
  <c r="N19" i="26"/>
  <c r="N20" i="26"/>
  <c r="N9" i="26"/>
  <c r="M10" i="26"/>
  <c r="M11" i="26"/>
  <c r="O11" i="26" s="1"/>
  <c r="M12" i="26"/>
  <c r="M13" i="26"/>
  <c r="M14" i="26"/>
  <c r="M15" i="26"/>
  <c r="M16" i="26"/>
  <c r="M17" i="26"/>
  <c r="M18" i="26"/>
  <c r="M19" i="26"/>
  <c r="O19" i="26" s="1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Y33" i="26"/>
  <c r="M8" i="26" l="1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<sst xmlns="http://schemas.openxmlformats.org/spreadsheetml/2006/main" count="173" uniqueCount="47">
  <si>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</si>
  <si>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</si>
  <si>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</si>
  <si>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</si>
  <si>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</si>
  <si>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</si>
  <si>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</si>
  <si>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</si>
  <si>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</si>
  <si>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</si>
  <si>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</si>
  <si>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</si>
  <si>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</si>
  <si>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</si>
  <si>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</si>
  <si>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</si>
  <si>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</si>
  <si>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</si>
  <si>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</si>
  <si>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</si>
  <si>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</si>
  <si>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</si>
  <si>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</si>
  <si>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</si>
  <si>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</si>
  <si>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</si>
  <si>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</si>
  <si>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</si>
  <si>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</si>
  <si>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</si>
  <si>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</si>
  <si>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</si>
  <si>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</si>
  <si>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</si>
  <si>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</si>
  <si>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</si>
  <si>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</si>
  <si>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</si>
  <si>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</si>
  <si>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2022г.</t>
  </si>
  <si>
    <t>План на 2022 год</t>
  </si>
  <si>
    <t>Значение показателя на 2022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</si>
  <si>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2022г.</t>
  </si>
  <si>
    <t>Всего:</t>
  </si>
  <si>
    <t>Причины отклонения</t>
  </si>
  <si>
    <t>Примечание (причины недостижения показателей)</t>
  </si>
  <si>
    <t>24916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</si>
</sst>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zoomScale="70" zoomScaleNormal="70" workbookViewId="0">
      <selection activeCell="A3" sqref="A3:AG3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35" t="s">
        <v>39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</row>
    <row r="5" spans="1:33" ht="14.25" customHeight="1" x14ac:dyDescent="0.2">
      <c r="A5" s="40" t="s">
        <v>0</v>
      </c>
      <c r="B5" s="40" t="s">
        <v>37</v>
      </c>
      <c r="C5" s="40"/>
      <c r="D5" s="40"/>
      <c r="E5" s="40"/>
      <c r="F5" s="40"/>
      <c r="G5" s="40"/>
      <c r="H5" s="40"/>
      <c r="I5" s="40" t="s">
        <v>1</v>
      </c>
      <c r="J5" s="40"/>
      <c r="K5" s="40" t="s">
        <v>2</v>
      </c>
      <c r="L5" s="44"/>
      <c r="M5" s="40" t="s">
        <v>40</v>
      </c>
      <c r="N5" s="40" t="s">
        <v>3</v>
      </c>
      <c r="O5" s="36" t="s">
        <v>4</v>
      </c>
      <c r="P5" s="38" t="s">
        <v>5</v>
      </c>
      <c r="Q5" s="38"/>
      <c r="R5" s="39"/>
      <c r="S5" s="37" t="s">
        <v>8</v>
      </c>
      <c r="T5" s="38"/>
      <c r="U5" s="39"/>
      <c r="V5" s="37" t="s">
        <v>14</v>
      </c>
      <c r="W5" s="38"/>
      <c r="X5" s="39"/>
      <c r="Y5" s="37" t="s">
        <v>9</v>
      </c>
      <c r="Z5" s="38"/>
      <c r="AA5" s="39"/>
      <c r="AB5" s="37" t="s">
        <v>15</v>
      </c>
      <c r="AC5" s="38"/>
      <c r="AD5" s="39"/>
      <c r="AE5" s="37" t="s">
        <v>16</v>
      </c>
      <c r="AF5" s="38"/>
      <c r="AG5" s="39"/>
    </row>
    <row r="6" spans="1:33" ht="25.5" customHeight="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4"/>
      <c r="M6" s="40"/>
      <c r="N6" s="40"/>
      <c r="O6" s="36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0">
        <v>2</v>
      </c>
      <c r="C7" s="40"/>
      <c r="D7" s="40"/>
      <c r="E7" s="40"/>
      <c r="F7" s="40"/>
      <c r="G7" s="40"/>
      <c r="H7" s="40"/>
      <c r="I7" s="40">
        <v>3</v>
      </c>
      <c r="J7" s="40"/>
      <c r="K7" s="40">
        <v>4</v>
      </c>
      <c r="L7" s="44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1" t="s">
        <v>43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2"/>
      <c r="M8" s="23">
        <f>SUM(M9:M20)</f>
        <v>33766.300000000003</v>
      </c>
      <c r="N8" s="23">
        <f>SUM(N9:N20)</f>
        <v>7573.6899999999987</v>
      </c>
      <c r="O8" s="23">
        <f>N8/M8*100</f>
        <v>22.429730233990689</v>
      </c>
      <c r="P8" s="28">
        <f>SUM(P9:P20)</f>
        <v>0</v>
      </c>
      <c r="Q8" s="24">
        <f t="shared" ref="Q8" si="0">SUM(Q9:Q20)</f>
        <v>800.23</v>
      </c>
      <c r="R8" s="24"/>
      <c r="S8" s="24">
        <f t="shared" ref="S8" si="1">SUM(S9:S20)</f>
        <v>2540</v>
      </c>
      <c r="T8" s="24">
        <f t="shared" ref="T8" si="2">SUM(T9:T20)</f>
        <v>6773.4599999999991</v>
      </c>
      <c r="U8" s="24"/>
      <c r="V8" s="24">
        <f t="shared" ref="V8" si="3">SUM(V9:V20)</f>
        <v>3090</v>
      </c>
      <c r="W8" s="24">
        <f t="shared" ref="W8" si="4">SUM(W9:W20)</f>
        <v>0</v>
      </c>
      <c r="X8" s="24"/>
      <c r="Y8" s="24">
        <f t="shared" ref="Y8" si="5">SUM(Y9:Y20)</f>
        <v>3840</v>
      </c>
      <c r="Z8" s="24">
        <f t="shared" ref="Z8" si="6">SUM(Z9:Z20)</f>
        <v>0</v>
      </c>
      <c r="AA8" s="24"/>
      <c r="AB8" s="24">
        <f t="shared" ref="AB8" si="7">SUM(AB9:AB20)</f>
        <v>2790</v>
      </c>
      <c r="AC8" s="24">
        <f t="shared" ref="AC8" si="8">SUM(AC9:AC20)</f>
        <v>0</v>
      </c>
      <c r="AD8" s="24"/>
      <c r="AE8" s="24">
        <f t="shared" ref="AE8" si="9">SUM(AE9:AE20)</f>
        <v>2540</v>
      </c>
      <c r="AF8" s="24">
        <f t="shared" ref="AF8" si="10">SUM(AF9:AF20)</f>
        <v>0</v>
      </c>
      <c r="AG8" s="24"/>
    </row>
    <row r="9" spans="1:33" ht="21" customHeight="1" x14ac:dyDescent="0.2">
      <c r="A9" s="40">
        <v>1</v>
      </c>
      <c r="B9" s="43" t="s">
        <v>36</v>
      </c>
      <c r="C9" s="43"/>
      <c r="D9" s="43"/>
      <c r="E9" s="43"/>
      <c r="F9" s="43"/>
      <c r="G9" s="43"/>
      <c r="H9" s="43"/>
      <c r="I9" s="40" t="s">
        <v>28</v>
      </c>
      <c r="J9" s="40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/>
      <c r="X9" s="15"/>
      <c r="Y9" s="25">
        <v>0</v>
      </c>
      <c r="Z9" s="26"/>
      <c r="AA9" s="15"/>
      <c r="AB9" s="26">
        <v>0</v>
      </c>
      <c r="AC9" s="26"/>
      <c r="AD9" s="15"/>
      <c r="AE9" s="25">
        <v>0</v>
      </c>
      <c r="AF9" s="26"/>
      <c r="AG9" s="15"/>
    </row>
    <row r="10" spans="1:33" ht="21" customHeight="1" x14ac:dyDescent="0.2">
      <c r="A10" s="40"/>
      <c r="B10" s="43"/>
      <c r="C10" s="43"/>
      <c r="D10" s="43"/>
      <c r="E10" s="43"/>
      <c r="F10" s="43"/>
      <c r="G10" s="43"/>
      <c r="H10" s="43"/>
      <c r="I10" s="40"/>
      <c r="J10" s="40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/>
      <c r="X10" s="26"/>
      <c r="Y10" s="25">
        <v>0</v>
      </c>
      <c r="Z10" s="26"/>
      <c r="AA10" s="26"/>
      <c r="AB10" s="26">
        <v>0</v>
      </c>
      <c r="AC10" s="26"/>
      <c r="AD10" s="26"/>
      <c r="AE10" s="25">
        <v>0</v>
      </c>
      <c r="AF10" s="26"/>
      <c r="AG10" s="26"/>
    </row>
    <row r="11" spans="1:33" ht="21" customHeight="1" x14ac:dyDescent="0.2">
      <c r="A11" s="40"/>
      <c r="B11" s="43"/>
      <c r="C11" s="43"/>
      <c r="D11" s="43"/>
      <c r="E11" s="43"/>
      <c r="F11" s="43"/>
      <c r="G11" s="43"/>
      <c r="H11" s="43"/>
      <c r="I11" s="40"/>
      <c r="J11" s="40"/>
      <c r="K11" s="21" t="s">
        <v>12</v>
      </c>
      <c r="L11" s="22"/>
      <c r="M11" s="23">
        <f t="shared" si="11"/>
        <v>2000</v>
      </c>
      <c r="N11" s="23">
        <f t="shared" si="12"/>
        <v>27</v>
      </c>
      <c r="O11" s="23">
        <f t="shared" ref="O11:O19" si="13">N11/M11*100</f>
        <v>1.35</v>
      </c>
      <c r="P11" s="25">
        <v>0</v>
      </c>
      <c r="Q11" s="26">
        <v>0</v>
      </c>
      <c r="R11" s="26"/>
      <c r="S11" s="25">
        <v>0</v>
      </c>
      <c r="T11" s="26">
        <v>27</v>
      </c>
      <c r="U11" s="26"/>
      <c r="V11" s="25">
        <v>0</v>
      </c>
      <c r="W11" s="26"/>
      <c r="X11" s="26"/>
      <c r="Y11" s="25">
        <v>1000</v>
      </c>
      <c r="Z11" s="26"/>
      <c r="AA11" s="26"/>
      <c r="AB11" s="26">
        <v>250</v>
      </c>
      <c r="AC11" s="26"/>
      <c r="AD11" s="26"/>
      <c r="AE11" s="25">
        <v>0</v>
      </c>
      <c r="AF11" s="26"/>
      <c r="AG11" s="26"/>
    </row>
    <row r="12" spans="1:33" ht="21" customHeight="1" x14ac:dyDescent="0.2">
      <c r="A12" s="40"/>
      <c r="B12" s="43"/>
      <c r="C12" s="43"/>
      <c r="D12" s="43"/>
      <c r="E12" s="43"/>
      <c r="F12" s="43"/>
      <c r="G12" s="43"/>
      <c r="H12" s="43"/>
      <c r="I12" s="40"/>
      <c r="J12" s="40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/>
      <c r="X12" s="26"/>
      <c r="Y12" s="25">
        <v>0</v>
      </c>
      <c r="Z12" s="26"/>
      <c r="AA12" s="26"/>
      <c r="AB12" s="26">
        <v>0</v>
      </c>
      <c r="AC12" s="26"/>
      <c r="AD12" s="26"/>
      <c r="AE12" s="25">
        <v>0</v>
      </c>
      <c r="AF12" s="26"/>
      <c r="AG12" s="26"/>
    </row>
    <row r="13" spans="1:33" ht="21" customHeight="1" x14ac:dyDescent="0.2">
      <c r="A13" s="40">
        <v>2</v>
      </c>
      <c r="B13" s="43" t="s">
        <v>29</v>
      </c>
      <c r="C13" s="43"/>
      <c r="D13" s="43"/>
      <c r="E13" s="43"/>
      <c r="F13" s="43"/>
      <c r="G13" s="43"/>
      <c r="H13" s="43"/>
      <c r="I13" s="40" t="s">
        <v>28</v>
      </c>
      <c r="J13" s="40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/>
      <c r="X13" s="27"/>
      <c r="Y13" s="25">
        <v>0</v>
      </c>
      <c r="Z13" s="27"/>
      <c r="AA13" s="27"/>
      <c r="AB13" s="26">
        <v>0</v>
      </c>
      <c r="AC13" s="26"/>
      <c r="AD13" s="26"/>
      <c r="AE13" s="25">
        <v>0</v>
      </c>
      <c r="AF13" s="26"/>
      <c r="AG13" s="26"/>
    </row>
    <row r="14" spans="1:33" ht="21" customHeight="1" x14ac:dyDescent="0.2">
      <c r="A14" s="40"/>
      <c r="B14" s="43"/>
      <c r="C14" s="43"/>
      <c r="D14" s="43"/>
      <c r="E14" s="43"/>
      <c r="F14" s="43"/>
      <c r="G14" s="43"/>
      <c r="H14" s="43"/>
      <c r="I14" s="40"/>
      <c r="J14" s="40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/>
      <c r="X14" s="26"/>
      <c r="Y14" s="25">
        <v>0</v>
      </c>
      <c r="Z14" s="26"/>
      <c r="AA14" s="26"/>
      <c r="AB14" s="26">
        <v>0</v>
      </c>
      <c r="AC14" s="26"/>
      <c r="AD14" s="26"/>
      <c r="AE14" s="25">
        <v>0</v>
      </c>
      <c r="AF14" s="26"/>
      <c r="AG14" s="26"/>
    </row>
    <row r="15" spans="1:33" ht="21" customHeight="1" x14ac:dyDescent="0.2">
      <c r="A15" s="40"/>
      <c r="B15" s="43"/>
      <c r="C15" s="43"/>
      <c r="D15" s="43"/>
      <c r="E15" s="43"/>
      <c r="F15" s="43"/>
      <c r="G15" s="43"/>
      <c r="H15" s="43"/>
      <c r="I15" s="40"/>
      <c r="J15" s="40"/>
      <c r="K15" s="21" t="s">
        <v>12</v>
      </c>
      <c r="L15" s="22"/>
      <c r="M15" s="23">
        <f t="shared" si="11"/>
        <v>30466.3</v>
      </c>
      <c r="N15" s="23">
        <f t="shared" si="12"/>
        <v>7075.2899999999991</v>
      </c>
      <c r="O15" s="23">
        <f t="shared" si="13"/>
        <v>23.223332009466194</v>
      </c>
      <c r="P15" s="25">
        <v>0</v>
      </c>
      <c r="Q15" s="26">
        <f>51.03+749.2</f>
        <v>800.23</v>
      </c>
      <c r="R15" s="26"/>
      <c r="S15" s="26">
        <v>2540</v>
      </c>
      <c r="T15" s="26">
        <f>22.4+6252.66</f>
        <v>6275.0599999999995</v>
      </c>
      <c r="U15" s="26"/>
      <c r="V15" s="26">
        <v>2540</v>
      </c>
      <c r="W15" s="26"/>
      <c r="X15" s="26"/>
      <c r="Y15" s="26">
        <v>2540</v>
      </c>
      <c r="Z15" s="26"/>
      <c r="AA15" s="26"/>
      <c r="AB15" s="26">
        <v>2540</v>
      </c>
      <c r="AC15" s="26"/>
      <c r="AD15" s="26"/>
      <c r="AE15" s="26">
        <v>2540</v>
      </c>
      <c r="AF15" s="26"/>
      <c r="AG15" s="26"/>
    </row>
    <row r="16" spans="1:33" ht="21" customHeight="1" x14ac:dyDescent="0.2">
      <c r="A16" s="40"/>
      <c r="B16" s="43"/>
      <c r="C16" s="43"/>
      <c r="D16" s="43"/>
      <c r="E16" s="43"/>
      <c r="F16" s="43"/>
      <c r="G16" s="43"/>
      <c r="H16" s="43"/>
      <c r="I16" s="40"/>
      <c r="J16" s="40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/>
      <c r="X16" s="26"/>
      <c r="Y16" s="26">
        <v>0</v>
      </c>
      <c r="Z16" s="26"/>
      <c r="AA16" s="26"/>
      <c r="AB16" s="26">
        <v>0</v>
      </c>
      <c r="AC16" s="26"/>
      <c r="AD16" s="26"/>
      <c r="AE16" s="26">
        <v>0</v>
      </c>
      <c r="AF16" s="26"/>
      <c r="AG16" s="26"/>
    </row>
    <row r="17" spans="1:33" ht="21" customHeight="1" x14ac:dyDescent="0.2">
      <c r="A17" s="40">
        <v>3</v>
      </c>
      <c r="B17" s="43" t="s">
        <v>33</v>
      </c>
      <c r="C17" s="43"/>
      <c r="D17" s="43"/>
      <c r="E17" s="43"/>
      <c r="F17" s="43"/>
      <c r="G17" s="43"/>
      <c r="H17" s="43"/>
      <c r="I17" s="40" t="s">
        <v>28</v>
      </c>
      <c r="J17" s="40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/>
      <c r="X17" s="26"/>
      <c r="Y17" s="26">
        <v>0</v>
      </c>
      <c r="Z17" s="26"/>
      <c r="AA17" s="26"/>
      <c r="AB17" s="26">
        <v>0</v>
      </c>
      <c r="AC17" s="26"/>
      <c r="AD17" s="26"/>
      <c r="AE17" s="26">
        <v>0</v>
      </c>
      <c r="AF17" s="26"/>
      <c r="AG17" s="26"/>
    </row>
    <row r="18" spans="1:33" ht="21" customHeight="1" x14ac:dyDescent="0.2">
      <c r="A18" s="40"/>
      <c r="B18" s="43"/>
      <c r="C18" s="43"/>
      <c r="D18" s="43"/>
      <c r="E18" s="43"/>
      <c r="F18" s="43"/>
      <c r="G18" s="43"/>
      <c r="H18" s="43"/>
      <c r="I18" s="40"/>
      <c r="J18" s="40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/>
      <c r="X18" s="26"/>
      <c r="Y18" s="26">
        <v>0</v>
      </c>
      <c r="Z18" s="26"/>
      <c r="AA18" s="26"/>
      <c r="AB18" s="26">
        <v>0</v>
      </c>
      <c r="AC18" s="26"/>
      <c r="AD18" s="26"/>
      <c r="AE18" s="26">
        <v>0</v>
      </c>
      <c r="AF18" s="26"/>
      <c r="AG18" s="26"/>
    </row>
    <row r="19" spans="1:33" ht="21" customHeight="1" x14ac:dyDescent="0.2">
      <c r="A19" s="40"/>
      <c r="B19" s="43"/>
      <c r="C19" s="43"/>
      <c r="D19" s="43"/>
      <c r="E19" s="43"/>
      <c r="F19" s="43"/>
      <c r="G19" s="43"/>
      <c r="H19" s="43"/>
      <c r="I19" s="40"/>
      <c r="J19" s="40"/>
      <c r="K19" s="21" t="s">
        <v>12</v>
      </c>
      <c r="L19" s="22"/>
      <c r="M19" s="23">
        <f t="shared" si="11"/>
        <v>1300</v>
      </c>
      <c r="N19" s="23">
        <f t="shared" si="12"/>
        <v>471.4</v>
      </c>
      <c r="O19" s="23">
        <f t="shared" si="13"/>
        <v>36.261538461538464</v>
      </c>
      <c r="P19" s="25">
        <v>0</v>
      </c>
      <c r="Q19" s="26">
        <v>0</v>
      </c>
      <c r="R19" s="26"/>
      <c r="S19" s="26">
        <v>0</v>
      </c>
      <c r="T19" s="26">
        <v>471.4</v>
      </c>
      <c r="U19" s="26"/>
      <c r="V19" s="26">
        <v>550</v>
      </c>
      <c r="W19" s="26"/>
      <c r="X19" s="26"/>
      <c r="Y19" s="26">
        <v>300</v>
      </c>
      <c r="Z19" s="26"/>
      <c r="AA19" s="26"/>
      <c r="AB19" s="26">
        <v>0</v>
      </c>
      <c r="AC19" s="26"/>
      <c r="AD19" s="26"/>
      <c r="AE19" s="26">
        <v>0</v>
      </c>
      <c r="AF19" s="26"/>
      <c r="AG19" s="26"/>
    </row>
    <row r="20" spans="1:33" ht="21" customHeight="1" x14ac:dyDescent="0.2">
      <c r="A20" s="40"/>
      <c r="B20" s="43"/>
      <c r="C20" s="43"/>
      <c r="D20" s="43"/>
      <c r="E20" s="43"/>
      <c r="F20" s="43"/>
      <c r="G20" s="43"/>
      <c r="H20" s="43"/>
      <c r="I20" s="40"/>
      <c r="J20" s="40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/>
      <c r="X20" s="24"/>
      <c r="Y20" s="24">
        <v>0</v>
      </c>
      <c r="Z20" s="24"/>
      <c r="AA20" s="24"/>
      <c r="AB20" s="24">
        <v>0</v>
      </c>
      <c r="AC20" s="24"/>
      <c r="AD20" s="24"/>
      <c r="AE20" s="24">
        <v>0</v>
      </c>
      <c r="AF20" s="24"/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0" t="s">
        <v>0</v>
      </c>
      <c r="B23" s="40" t="s">
        <v>37</v>
      </c>
      <c r="C23" s="40"/>
      <c r="D23" s="40"/>
      <c r="E23" s="40"/>
      <c r="F23" s="40"/>
      <c r="G23" s="40"/>
      <c r="H23" s="40"/>
      <c r="I23" s="40" t="s">
        <v>1</v>
      </c>
      <c r="J23" s="40"/>
      <c r="K23" s="40" t="s">
        <v>2</v>
      </c>
      <c r="L23" s="40"/>
      <c r="M23" s="37" t="s">
        <v>17</v>
      </c>
      <c r="N23" s="38"/>
      <c r="O23" s="39"/>
      <c r="P23" s="37" t="s">
        <v>18</v>
      </c>
      <c r="Q23" s="38"/>
      <c r="R23" s="39"/>
      <c r="S23" s="37" t="s">
        <v>19</v>
      </c>
      <c r="T23" s="38"/>
      <c r="U23" s="39"/>
      <c r="V23" s="37" t="s">
        <v>20</v>
      </c>
      <c r="W23" s="38"/>
      <c r="X23" s="39"/>
      <c r="Y23" s="37" t="s">
        <v>21</v>
      </c>
      <c r="Z23" s="38"/>
      <c r="AA23" s="39"/>
      <c r="AB23" s="37" t="s">
        <v>22</v>
      </c>
      <c r="AC23" s="38"/>
      <c r="AD23" s="39"/>
      <c r="AE23" s="46" t="s">
        <v>44</v>
      </c>
      <c r="AF23" s="46"/>
      <c r="AG23" s="46"/>
    </row>
    <row r="24" spans="1:33" x14ac:dyDescent="0.2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6"/>
      <c r="AF24" s="46"/>
      <c r="AG24" s="46"/>
    </row>
    <row r="25" spans="1:33" x14ac:dyDescent="0.2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6">
        <v>44</v>
      </c>
      <c r="AF25" s="46"/>
      <c r="AG25" s="46"/>
    </row>
    <row r="26" spans="1:33" ht="12.75" customHeight="1" x14ac:dyDescent="0.2">
      <c r="A26" s="41" t="s">
        <v>43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24">
        <f>SUM(M27:M38)</f>
        <v>2540</v>
      </c>
      <c r="N26" s="24">
        <f t="shared" ref="N26:AC26" si="14">SUM(N27:N38)</f>
        <v>0</v>
      </c>
      <c r="O26" s="24"/>
      <c r="P26" s="24">
        <f t="shared" si="14"/>
        <v>2540</v>
      </c>
      <c r="Q26" s="24">
        <f t="shared" si="14"/>
        <v>0</v>
      </c>
      <c r="R26" s="24"/>
      <c r="S26" s="24">
        <f t="shared" si="14"/>
        <v>2990</v>
      </c>
      <c r="T26" s="24">
        <f t="shared" si="14"/>
        <v>0</v>
      </c>
      <c r="U26" s="24"/>
      <c r="V26" s="24">
        <f t="shared" si="14"/>
        <v>3290</v>
      </c>
      <c r="W26" s="24">
        <f t="shared" si="14"/>
        <v>0</v>
      </c>
      <c r="X26" s="24"/>
      <c r="Y26" s="24">
        <f t="shared" si="14"/>
        <v>2882.6</v>
      </c>
      <c r="Z26" s="24">
        <f t="shared" si="14"/>
        <v>0</v>
      </c>
      <c r="AA26" s="24"/>
      <c r="AB26" s="24">
        <f t="shared" si="14"/>
        <v>4723.7</v>
      </c>
      <c r="AC26" s="24">
        <f t="shared" si="14"/>
        <v>0</v>
      </c>
      <c r="AD26" s="24"/>
      <c r="AE26" s="45"/>
      <c r="AF26" s="45"/>
      <c r="AG26" s="45"/>
    </row>
    <row r="27" spans="1:33" ht="21" customHeight="1" x14ac:dyDescent="0.2">
      <c r="A27" s="40">
        <v>1</v>
      </c>
      <c r="B27" s="43" t="s">
        <v>36</v>
      </c>
      <c r="C27" s="43"/>
      <c r="D27" s="43"/>
      <c r="E27" s="43"/>
      <c r="F27" s="43"/>
      <c r="G27" s="43"/>
      <c r="H27" s="43"/>
      <c r="I27" s="40" t="s">
        <v>28</v>
      </c>
      <c r="J27" s="40"/>
      <c r="K27" s="21" t="s">
        <v>10</v>
      </c>
      <c r="L27" s="16"/>
      <c r="M27" s="25">
        <v>0</v>
      </c>
      <c r="N27" s="26"/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5"/>
      <c r="AF27" s="45"/>
      <c r="AG27" s="45"/>
    </row>
    <row r="28" spans="1:33" ht="21" customHeight="1" x14ac:dyDescent="0.2">
      <c r="A28" s="40"/>
      <c r="B28" s="43"/>
      <c r="C28" s="43"/>
      <c r="D28" s="43"/>
      <c r="E28" s="43"/>
      <c r="F28" s="43"/>
      <c r="G28" s="43"/>
      <c r="H28" s="43"/>
      <c r="I28" s="40"/>
      <c r="J28" s="40"/>
      <c r="K28" s="21" t="s">
        <v>11</v>
      </c>
      <c r="L28" s="16"/>
      <c r="M28" s="25">
        <v>0</v>
      </c>
      <c r="N28" s="26"/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5"/>
      <c r="AF28" s="45"/>
      <c r="AG28" s="45"/>
    </row>
    <row r="29" spans="1:33" ht="21" customHeight="1" x14ac:dyDescent="0.2">
      <c r="A29" s="40"/>
      <c r="B29" s="43"/>
      <c r="C29" s="43"/>
      <c r="D29" s="43"/>
      <c r="E29" s="43"/>
      <c r="F29" s="43"/>
      <c r="G29" s="43"/>
      <c r="H29" s="43"/>
      <c r="I29" s="40"/>
      <c r="J29" s="40"/>
      <c r="K29" s="21" t="s">
        <v>12</v>
      </c>
      <c r="L29" s="16"/>
      <c r="M29" s="25">
        <v>0</v>
      </c>
      <c r="N29" s="26"/>
      <c r="O29" s="26"/>
      <c r="P29" s="25">
        <v>0</v>
      </c>
      <c r="Q29" s="26"/>
      <c r="R29" s="26"/>
      <c r="S29" s="25">
        <v>0</v>
      </c>
      <c r="T29" s="26"/>
      <c r="U29" s="26"/>
      <c r="V29" s="26">
        <v>750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5"/>
      <c r="AF29" s="45"/>
      <c r="AG29" s="45"/>
    </row>
    <row r="30" spans="1:33" ht="21" customHeight="1" x14ac:dyDescent="0.2">
      <c r="A30" s="40"/>
      <c r="B30" s="43"/>
      <c r="C30" s="43"/>
      <c r="D30" s="43"/>
      <c r="E30" s="43"/>
      <c r="F30" s="43"/>
      <c r="G30" s="43"/>
      <c r="H30" s="43"/>
      <c r="I30" s="40"/>
      <c r="J30" s="40"/>
      <c r="K30" s="21" t="s">
        <v>13</v>
      </c>
      <c r="L30" s="16"/>
      <c r="M30" s="25">
        <v>0</v>
      </c>
      <c r="N30" s="26"/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5"/>
      <c r="AF30" s="45"/>
      <c r="AG30" s="45"/>
    </row>
    <row r="31" spans="1:33" ht="21" customHeight="1" x14ac:dyDescent="0.2">
      <c r="A31" s="40">
        <v>2</v>
      </c>
      <c r="B31" s="43" t="s">
        <v>29</v>
      </c>
      <c r="C31" s="43"/>
      <c r="D31" s="43"/>
      <c r="E31" s="43"/>
      <c r="F31" s="43"/>
      <c r="G31" s="43"/>
      <c r="H31" s="43"/>
      <c r="I31" s="40" t="s">
        <v>28</v>
      </c>
      <c r="J31" s="40"/>
      <c r="K31" s="21" t="s">
        <v>10</v>
      </c>
      <c r="L31" s="16"/>
      <c r="M31" s="28">
        <v>0</v>
      </c>
      <c r="N31" s="26"/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5"/>
      <c r="AF31" s="45"/>
      <c r="AG31" s="45"/>
    </row>
    <row r="32" spans="1:33" ht="21" customHeight="1" x14ac:dyDescent="0.2">
      <c r="A32" s="40"/>
      <c r="B32" s="43"/>
      <c r="C32" s="43"/>
      <c r="D32" s="43"/>
      <c r="E32" s="43"/>
      <c r="F32" s="43"/>
      <c r="G32" s="43"/>
      <c r="H32" s="43"/>
      <c r="I32" s="40"/>
      <c r="J32" s="40"/>
      <c r="K32" s="21" t="s">
        <v>11</v>
      </c>
      <c r="L32" s="16"/>
      <c r="M32" s="26">
        <v>0</v>
      </c>
      <c r="N32" s="26"/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5"/>
      <c r="AF32" s="45"/>
      <c r="AG32" s="45"/>
    </row>
    <row r="33" spans="1:33" ht="21" customHeight="1" x14ac:dyDescent="0.2">
      <c r="A33" s="40"/>
      <c r="B33" s="43"/>
      <c r="C33" s="43"/>
      <c r="D33" s="43"/>
      <c r="E33" s="43"/>
      <c r="F33" s="43"/>
      <c r="G33" s="43"/>
      <c r="H33" s="43"/>
      <c r="I33" s="40"/>
      <c r="J33" s="40"/>
      <c r="K33" s="21" t="s">
        <v>12</v>
      </c>
      <c r="L33" s="16"/>
      <c r="M33" s="26">
        <v>2540</v>
      </c>
      <c r="N33" s="26"/>
      <c r="O33" s="26"/>
      <c r="P33" s="26">
        <v>2540</v>
      </c>
      <c r="Q33" s="26"/>
      <c r="R33" s="26"/>
      <c r="S33" s="26">
        <v>2540</v>
      </c>
      <c r="T33" s="26"/>
      <c r="U33" s="26"/>
      <c r="V33" s="26">
        <v>2540</v>
      </c>
      <c r="W33" s="26"/>
      <c r="X33" s="26"/>
      <c r="Y33" s="26">
        <f>2540+342.6</f>
        <v>2882.6</v>
      </c>
      <c r="Z33" s="26"/>
      <c r="AA33" s="26"/>
      <c r="AB33" s="26">
        <v>4723.7</v>
      </c>
      <c r="AC33" s="26"/>
      <c r="AD33" s="26"/>
      <c r="AE33" s="45"/>
      <c r="AF33" s="45"/>
      <c r="AG33" s="45"/>
    </row>
    <row r="34" spans="1:33" ht="21" customHeight="1" x14ac:dyDescent="0.2">
      <c r="A34" s="40"/>
      <c r="B34" s="43"/>
      <c r="C34" s="43"/>
      <c r="D34" s="43"/>
      <c r="E34" s="43"/>
      <c r="F34" s="43"/>
      <c r="G34" s="43"/>
      <c r="H34" s="43"/>
      <c r="I34" s="40"/>
      <c r="J34" s="40"/>
      <c r="K34" s="21" t="s">
        <v>13</v>
      </c>
      <c r="L34" s="16"/>
      <c r="M34" s="26">
        <v>0</v>
      </c>
      <c r="N34" s="26"/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5"/>
      <c r="AF34" s="45"/>
      <c r="AG34" s="45"/>
    </row>
    <row r="35" spans="1:33" ht="21" customHeight="1" x14ac:dyDescent="0.2">
      <c r="A35" s="40">
        <v>3</v>
      </c>
      <c r="B35" s="43" t="s">
        <v>33</v>
      </c>
      <c r="C35" s="43"/>
      <c r="D35" s="43"/>
      <c r="E35" s="43"/>
      <c r="F35" s="43"/>
      <c r="G35" s="43"/>
      <c r="H35" s="43"/>
      <c r="I35" s="40" t="s">
        <v>28</v>
      </c>
      <c r="J35" s="40"/>
      <c r="K35" s="21" t="s">
        <v>10</v>
      </c>
      <c r="L35" s="16"/>
      <c r="M35" s="26">
        <v>0</v>
      </c>
      <c r="N35" s="26"/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5"/>
      <c r="AF35" s="45"/>
      <c r="AG35" s="45"/>
    </row>
    <row r="36" spans="1:33" ht="21" customHeight="1" x14ac:dyDescent="0.2">
      <c r="A36" s="40"/>
      <c r="B36" s="43"/>
      <c r="C36" s="43"/>
      <c r="D36" s="43"/>
      <c r="E36" s="43"/>
      <c r="F36" s="43"/>
      <c r="G36" s="43"/>
      <c r="H36" s="43"/>
      <c r="I36" s="40"/>
      <c r="J36" s="40"/>
      <c r="K36" s="21" t="s">
        <v>11</v>
      </c>
      <c r="L36" s="16"/>
      <c r="M36" s="26">
        <v>0</v>
      </c>
      <c r="N36" s="26"/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5"/>
      <c r="AF36" s="45"/>
      <c r="AG36" s="45"/>
    </row>
    <row r="37" spans="1:33" ht="21" customHeight="1" x14ac:dyDescent="0.2">
      <c r="A37" s="40"/>
      <c r="B37" s="43"/>
      <c r="C37" s="43"/>
      <c r="D37" s="43"/>
      <c r="E37" s="43"/>
      <c r="F37" s="43"/>
      <c r="G37" s="43"/>
      <c r="H37" s="43"/>
      <c r="I37" s="40"/>
      <c r="J37" s="40"/>
      <c r="K37" s="21" t="s">
        <v>12</v>
      </c>
      <c r="L37" s="16"/>
      <c r="M37" s="26">
        <v>0</v>
      </c>
      <c r="N37" s="26"/>
      <c r="O37" s="26"/>
      <c r="P37" s="26">
        <v>0</v>
      </c>
      <c r="Q37" s="26"/>
      <c r="R37" s="26"/>
      <c r="S37" s="26">
        <v>450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5"/>
      <c r="AF37" s="45"/>
      <c r="AG37" s="45"/>
    </row>
    <row r="38" spans="1:33" ht="21" customHeight="1" x14ac:dyDescent="0.2">
      <c r="A38" s="40"/>
      <c r="B38" s="43"/>
      <c r="C38" s="43"/>
      <c r="D38" s="43"/>
      <c r="E38" s="43"/>
      <c r="F38" s="43"/>
      <c r="G38" s="43"/>
      <c r="H38" s="43"/>
      <c r="I38" s="40"/>
      <c r="J38" s="40"/>
      <c r="K38" s="21" t="s">
        <v>13</v>
      </c>
      <c r="L38" s="16"/>
      <c r="M38" s="24">
        <v>0</v>
      </c>
      <c r="N38" s="24"/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5"/>
      <c r="AF38" s="45"/>
      <c r="AG38" s="45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topLeftCell="C1" zoomScale="85" zoomScaleNormal="85" zoomScaleSheetLayoutView="85" workbookViewId="0">
      <selection activeCell="S16" sqref="S16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49" t="s">
        <v>42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3" spans="1:24" ht="18" customHeight="1" x14ac:dyDescent="0.2">
      <c r="A3" s="51" t="s">
        <v>0</v>
      </c>
      <c r="B3" s="50" t="s">
        <v>23</v>
      </c>
      <c r="C3" s="50" t="s">
        <v>35</v>
      </c>
      <c r="D3" s="50" t="s">
        <v>41</v>
      </c>
      <c r="E3" s="50"/>
      <c r="F3" s="50"/>
      <c r="G3" s="50" t="s">
        <v>24</v>
      </c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ht="18" customHeight="1" x14ac:dyDescent="0.2">
      <c r="A4" s="51"/>
      <c r="B4" s="50"/>
      <c r="C4" s="50"/>
      <c r="D4" s="50"/>
      <c r="E4" s="50"/>
      <c r="F4" s="50"/>
      <c r="G4" s="50" t="s">
        <v>5</v>
      </c>
      <c r="H4" s="50"/>
      <c r="I4" s="50"/>
      <c r="J4" s="50" t="s">
        <v>8</v>
      </c>
      <c r="K4" s="50"/>
      <c r="L4" s="50"/>
      <c r="M4" s="50" t="s">
        <v>14</v>
      </c>
      <c r="N4" s="50"/>
      <c r="O4" s="50"/>
      <c r="P4" s="50" t="s">
        <v>9</v>
      </c>
      <c r="Q4" s="50"/>
      <c r="R4" s="50"/>
      <c r="S4" s="50" t="s">
        <v>15</v>
      </c>
      <c r="T4" s="50"/>
      <c r="U4" s="50"/>
      <c r="V4" s="50" t="s">
        <v>16</v>
      </c>
      <c r="W4" s="50"/>
      <c r="X4" s="50"/>
    </row>
    <row r="5" spans="1:24" ht="18" customHeight="1" x14ac:dyDescent="0.2">
      <c r="A5" s="51"/>
      <c r="B5" s="50"/>
      <c r="C5" s="50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/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/>
      <c r="O7" s="8"/>
      <c r="P7" s="4">
        <v>0</v>
      </c>
      <c r="Q7" s="4"/>
      <c r="R7" s="4"/>
      <c r="S7" s="34">
        <v>0</v>
      </c>
      <c r="T7" s="4"/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46</v>
      </c>
      <c r="D8" s="34">
        <f t="shared" si="0"/>
        <v>13002</v>
      </c>
      <c r="E8" s="8">
        <f t="shared" si="0"/>
        <v>4442</v>
      </c>
      <c r="F8" s="8"/>
      <c r="G8" s="8">
        <v>3586</v>
      </c>
      <c r="H8" s="8">
        <v>3586</v>
      </c>
      <c r="I8" s="8"/>
      <c r="J8" s="8">
        <v>856</v>
      </c>
      <c r="K8" s="8">
        <v>856</v>
      </c>
      <c r="L8" s="8"/>
      <c r="M8" s="8">
        <v>856</v>
      </c>
      <c r="N8" s="8"/>
      <c r="O8" s="8"/>
      <c r="P8" s="8">
        <v>856</v>
      </c>
      <c r="Q8" s="8"/>
      <c r="R8" s="8"/>
      <c r="S8" s="8">
        <v>856</v>
      </c>
      <c r="T8" s="8"/>
      <c r="U8" s="8"/>
      <c r="V8" s="8">
        <v>856</v>
      </c>
      <c r="W8" s="8"/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0</v>
      </c>
      <c r="F9" s="8"/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/>
      <c r="O9" s="8"/>
      <c r="P9" s="8">
        <v>0</v>
      </c>
      <c r="Q9" s="8"/>
      <c r="R9" s="8"/>
      <c r="S9" s="8">
        <v>0</v>
      </c>
      <c r="T9" s="8"/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1" t="s">
        <v>0</v>
      </c>
      <c r="B12" s="48" t="s">
        <v>23</v>
      </c>
      <c r="C12" s="48"/>
      <c r="D12" s="50" t="s">
        <v>24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spans="1:24" ht="18.75" customHeight="1" x14ac:dyDescent="0.2">
      <c r="A13" s="51"/>
      <c r="B13" s="48"/>
      <c r="C13" s="48"/>
      <c r="D13" s="50" t="s">
        <v>17</v>
      </c>
      <c r="E13" s="50"/>
      <c r="F13" s="50"/>
      <c r="G13" s="50" t="s">
        <v>18</v>
      </c>
      <c r="H13" s="50"/>
      <c r="I13" s="50"/>
      <c r="J13" s="50" t="s">
        <v>19</v>
      </c>
      <c r="K13" s="50"/>
      <c r="L13" s="50"/>
      <c r="M13" s="50" t="s">
        <v>20</v>
      </c>
      <c r="N13" s="50"/>
      <c r="O13" s="50"/>
      <c r="P13" s="50" t="s">
        <v>21</v>
      </c>
      <c r="Q13" s="50"/>
      <c r="R13" s="50"/>
      <c r="S13" s="50" t="s">
        <v>22</v>
      </c>
      <c r="T13" s="50"/>
      <c r="U13" s="50"/>
      <c r="V13" s="48" t="s">
        <v>45</v>
      </c>
      <c r="W13" s="48"/>
      <c r="X13" s="48"/>
    </row>
    <row r="14" spans="1:24" ht="18.75" customHeight="1" x14ac:dyDescent="0.2">
      <c r="A14" s="51"/>
      <c r="B14" s="48"/>
      <c r="C14" s="48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48"/>
      <c r="W14" s="48"/>
      <c r="X14" s="48"/>
    </row>
    <row r="15" spans="1:24" ht="18.75" customHeight="1" x14ac:dyDescent="0.2">
      <c r="A15" s="51"/>
      <c r="B15" s="48"/>
      <c r="C15" s="48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0">
        <v>43</v>
      </c>
      <c r="W15" s="50"/>
      <c r="X15" s="50"/>
    </row>
    <row r="16" spans="1:24" ht="38.25" customHeight="1" x14ac:dyDescent="0.2">
      <c r="A16" s="4" t="s">
        <v>30</v>
      </c>
      <c r="B16" s="47" t="s">
        <v>34</v>
      </c>
      <c r="C16" s="47"/>
      <c r="D16" s="1">
        <v>0</v>
      </c>
      <c r="E16" s="1"/>
      <c r="F16" s="1"/>
      <c r="G16" s="1">
        <v>0</v>
      </c>
      <c r="H16" s="1"/>
      <c r="I16" s="1"/>
      <c r="J16" s="1">
        <v>0</v>
      </c>
      <c r="K16" s="1"/>
      <c r="L16" s="1"/>
      <c r="M16" s="1">
        <v>100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0"/>
      <c r="W16" s="50"/>
      <c r="X16" s="50"/>
    </row>
    <row r="17" spans="1:24" ht="25.5" customHeight="1" x14ac:dyDescent="0.2">
      <c r="A17" s="6" t="s">
        <v>31</v>
      </c>
      <c r="B17" s="47" t="s">
        <v>38</v>
      </c>
      <c r="C17" s="47"/>
      <c r="D17" s="8">
        <v>856</v>
      </c>
      <c r="E17" s="4"/>
      <c r="F17" s="4"/>
      <c r="G17" s="8">
        <v>856</v>
      </c>
      <c r="H17" s="4"/>
      <c r="I17" s="4"/>
      <c r="J17" s="8">
        <v>856</v>
      </c>
      <c r="K17" s="4"/>
      <c r="L17" s="4"/>
      <c r="M17" s="8">
        <v>856</v>
      </c>
      <c r="N17" s="4"/>
      <c r="O17" s="4"/>
      <c r="P17" s="8">
        <v>856</v>
      </c>
      <c r="Q17" s="4"/>
      <c r="R17" s="4"/>
      <c r="S17" s="8">
        <v>856</v>
      </c>
      <c r="T17" s="4"/>
      <c r="U17" s="4"/>
      <c r="V17" s="48"/>
      <c r="W17" s="48"/>
      <c r="X17" s="48"/>
    </row>
    <row r="18" spans="1:24" ht="51" customHeight="1" x14ac:dyDescent="0.2">
      <c r="A18" s="6" t="s">
        <v>32</v>
      </c>
      <c r="B18" s="47" t="s">
        <v>27</v>
      </c>
      <c r="C18" s="47"/>
      <c r="D18" s="8">
        <v>0</v>
      </c>
      <c r="E18" s="8"/>
      <c r="F18" s="8"/>
      <c r="G18" s="8">
        <v>0</v>
      </c>
      <c r="H18" s="8"/>
      <c r="I18" s="8"/>
      <c r="J18" s="8">
        <v>0</v>
      </c>
      <c r="K18" s="8"/>
      <c r="L18" s="8"/>
      <c r="M18" s="8">
        <v>100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48"/>
      <c r="W18" s="48"/>
      <c r="X18" s="48"/>
    </row>
  </sheetData>
  <mergeCells count="29">
    <mergeCell ref="V18:X18"/>
    <mergeCell ref="S13:U13"/>
    <mergeCell ref="D13:F13"/>
    <mergeCell ref="G13:I13"/>
    <mergeCell ref="J13:L13"/>
    <mergeCell ref="M13:O13"/>
    <mergeCell ref="P13:R13"/>
    <mergeCell ref="V16:X16"/>
    <mergeCell ref="B3:B5"/>
    <mergeCell ref="C3:C5"/>
    <mergeCell ref="D3:F4"/>
    <mergeCell ref="A12:A15"/>
    <mergeCell ref="V17:X17"/>
    <mergeCell ref="B16:C16"/>
    <mergeCell ref="B17:C17"/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2022-03-04T03:21:49Z</dcterms:modified>
</cp:coreProperties>
</file>